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7235" windowHeight="3660"/>
  </bookViews>
  <sheets>
    <sheet name="Introduction" sheetId="3" r:id="rId1"/>
    <sheet name="Carbon Dioxide Model" sheetId="2" r:id="rId2"/>
    <sheet name="Dashboard" sheetId="1" r:id="rId3"/>
  </sheets>
  <calcPr calcId="145621"/>
</workbook>
</file>

<file path=xl/calcChain.xml><?xml version="1.0" encoding="utf-8"?>
<calcChain xmlns="http://schemas.openxmlformats.org/spreadsheetml/2006/main">
  <c r="C19" i="2" l="1"/>
  <c r="H10" i="2"/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F11" i="2"/>
  <c r="E18" i="2"/>
  <c r="F18" i="2" s="1"/>
  <c r="G18" i="2" s="1"/>
  <c r="H18" i="2" s="1"/>
  <c r="I18" i="2" s="1"/>
  <c r="J18" i="2" s="1"/>
  <c r="K18" i="2" s="1"/>
  <c r="L18" i="2" s="1"/>
  <c r="M18" i="2" s="1"/>
  <c r="N18" i="2" s="1"/>
  <c r="O18" i="2" s="1"/>
  <c r="P18" i="2" s="1"/>
  <c r="Q18" i="2" s="1"/>
  <c r="R18" i="2" s="1"/>
  <c r="S18" i="2" s="1"/>
  <c r="T18" i="2" s="1"/>
  <c r="U18" i="2" s="1"/>
  <c r="B11" i="1"/>
  <c r="H6" i="2"/>
  <c r="H7" i="2" s="1"/>
  <c r="V18" i="2" l="1"/>
  <c r="W18" i="2" s="1"/>
  <c r="X18" i="2" s="1"/>
  <c r="Y18" i="2" s="1"/>
  <c r="Z18" i="2" s="1"/>
  <c r="AA18" i="2" s="1"/>
  <c r="AB18" i="2" s="1"/>
  <c r="AC18" i="2" s="1"/>
  <c r="AD18" i="2" s="1"/>
  <c r="AE18" i="2" s="1"/>
  <c r="AF18" i="2" s="1"/>
  <c r="AG18" i="2" s="1"/>
  <c r="AH18" i="2" s="1"/>
  <c r="AI18" i="2" s="1"/>
  <c r="AJ18" i="2" s="1"/>
  <c r="AK18" i="2" s="1"/>
  <c r="AL18" i="2" s="1"/>
  <c r="AM18" i="2" s="1"/>
  <c r="AN18" i="2" s="1"/>
  <c r="AO18" i="2" s="1"/>
  <c r="AP18" i="2" s="1"/>
  <c r="AQ18" i="2" s="1"/>
  <c r="AR18" i="2" s="1"/>
  <c r="AS18" i="2" s="1"/>
  <c r="AT18" i="2" s="1"/>
  <c r="AU18" i="2" s="1"/>
  <c r="AV18" i="2" s="1"/>
  <c r="AW18" i="2" s="1"/>
  <c r="AX18" i="2" s="1"/>
  <c r="AY18" i="2" s="1"/>
  <c r="AZ18" i="2" s="1"/>
  <c r="BA18" i="2" s="1"/>
  <c r="BB18" i="2" s="1"/>
  <c r="BC18" i="2" s="1"/>
  <c r="BD18" i="2" s="1"/>
  <c r="BE18" i="2" s="1"/>
  <c r="BF18" i="2" s="1"/>
  <c r="BG18" i="2" s="1"/>
  <c r="BH18" i="2" s="1"/>
  <c r="BI18" i="2" s="1"/>
  <c r="BJ18" i="2" s="1"/>
  <c r="BK18" i="2" s="1"/>
  <c r="BL18" i="2" s="1"/>
  <c r="BM18" i="2" s="1"/>
  <c r="BN18" i="2" s="1"/>
  <c r="BO18" i="2" s="1"/>
  <c r="BP18" i="2" s="1"/>
  <c r="BQ18" i="2" s="1"/>
  <c r="BR18" i="2" s="1"/>
  <c r="BS18" i="2" s="1"/>
  <c r="BT18" i="2" s="1"/>
  <c r="BU18" i="2" s="1"/>
  <c r="BV18" i="2" s="1"/>
  <c r="BW18" i="2" s="1"/>
  <c r="BX18" i="2" s="1"/>
  <c r="BY18" i="2" s="1"/>
  <c r="BZ18" i="2" s="1"/>
  <c r="CA18" i="2" s="1"/>
  <c r="CB18" i="2" s="1"/>
  <c r="CC18" i="2" s="1"/>
  <c r="CD18" i="2" s="1"/>
  <c r="CE18" i="2" s="1"/>
  <c r="CF18" i="2" s="1"/>
  <c r="CG18" i="2" s="1"/>
  <c r="CH18" i="2" s="1"/>
  <c r="CI18" i="2" s="1"/>
  <c r="CJ18" i="2" s="1"/>
  <c r="CK18" i="2" s="1"/>
  <c r="CL18" i="2" s="1"/>
  <c r="CM18" i="2" s="1"/>
  <c r="CN18" i="2" s="1"/>
  <c r="CO18" i="2" s="1"/>
  <c r="CP18" i="2" s="1"/>
  <c r="CQ18" i="2" s="1"/>
  <c r="CR18" i="2" s="1"/>
  <c r="CS18" i="2" s="1"/>
  <c r="CT18" i="2" s="1"/>
  <c r="CU18" i="2" s="1"/>
  <c r="CV18" i="2" s="1"/>
  <c r="CW18" i="2" s="1"/>
  <c r="CX18" i="2" s="1"/>
  <c r="CY18" i="2" s="1"/>
  <c r="CZ18" i="2" s="1"/>
  <c r="DA18" i="2" s="1"/>
  <c r="DB18" i="2" s="1"/>
  <c r="DC18" i="2" s="1"/>
  <c r="DD18" i="2" s="1"/>
  <c r="DE18" i="2" s="1"/>
  <c r="DF18" i="2" s="1"/>
  <c r="DG18" i="2" s="1"/>
  <c r="DH18" i="2" s="1"/>
  <c r="DI18" i="2" s="1"/>
  <c r="DJ18" i="2" s="1"/>
  <c r="DK18" i="2" s="1"/>
  <c r="DL18" i="2" s="1"/>
  <c r="DM18" i="2" s="1"/>
  <c r="DN18" i="2" s="1"/>
  <c r="DO18" i="2" s="1"/>
  <c r="DP18" i="2" s="1"/>
  <c r="DQ18" i="2" s="1"/>
  <c r="DR18" i="2" s="1"/>
  <c r="DS18" i="2" s="1"/>
  <c r="DT18" i="2" s="1"/>
  <c r="DU18" i="2" s="1"/>
  <c r="U36" i="2"/>
  <c r="A37" i="2"/>
  <c r="V36" i="2"/>
  <c r="U35" i="2"/>
  <c r="V37" i="2"/>
  <c r="I30" i="2"/>
  <c r="M27" i="2"/>
  <c r="F36" i="2"/>
  <c r="G28" i="2"/>
  <c r="L33" i="2"/>
  <c r="E29" i="2"/>
  <c r="F23" i="2"/>
  <c r="G33" i="2"/>
  <c r="H24" i="2"/>
  <c r="I34" i="2"/>
  <c r="J26" i="2"/>
  <c r="E22" i="2"/>
  <c r="G35" i="2"/>
  <c r="H27" i="2"/>
  <c r="J28" i="2"/>
  <c r="K27" i="2"/>
  <c r="L36" i="2"/>
  <c r="N36" i="2"/>
  <c r="E21" i="2"/>
  <c r="G36" i="2"/>
  <c r="H28" i="2"/>
  <c r="J30" i="2"/>
  <c r="K29" i="2"/>
  <c r="F27" i="2"/>
  <c r="R36" i="2"/>
  <c r="Q34" i="2"/>
  <c r="S37" i="2"/>
  <c r="R35" i="2"/>
  <c r="Q33" i="2"/>
  <c r="S36" i="2"/>
  <c r="R34" i="2"/>
  <c r="Q32" i="2"/>
  <c r="T34" i="2"/>
  <c r="Q36" i="2"/>
  <c r="P34" i="2"/>
  <c r="T37" i="2"/>
  <c r="R33" i="2"/>
  <c r="P31" i="2"/>
  <c r="O34" i="2"/>
  <c r="N32" i="2"/>
  <c r="T36" i="2"/>
  <c r="R32" i="2"/>
  <c r="P30" i="2"/>
  <c r="O33" i="2"/>
  <c r="N31" i="2"/>
  <c r="M37" i="2"/>
  <c r="M29" i="2"/>
  <c r="T35" i="2"/>
  <c r="Q37" i="2"/>
  <c r="S33" i="2"/>
  <c r="P33" i="2"/>
  <c r="O36" i="2"/>
  <c r="N34" i="2"/>
  <c r="M32" i="2"/>
  <c r="P36" i="2"/>
  <c r="N29" i="2"/>
  <c r="M30" i="2"/>
  <c r="L30" i="2"/>
  <c r="K36" i="2"/>
  <c r="K28" i="2"/>
  <c r="O32" i="2"/>
  <c r="N35" i="2"/>
  <c r="M28" i="2"/>
  <c r="L32" i="2"/>
  <c r="K31" i="2"/>
  <c r="J37" i="2"/>
  <c r="J29" i="2"/>
  <c r="I35" i="2"/>
  <c r="I27" i="2"/>
  <c r="H33" i="2"/>
  <c r="H25" i="2"/>
  <c r="G31" i="2"/>
  <c r="G23" i="2"/>
  <c r="F37" i="2"/>
  <c r="F29" i="2"/>
  <c r="F21" i="2"/>
  <c r="E24" i="2"/>
  <c r="E32" i="2"/>
  <c r="E19" i="2"/>
  <c r="B19" i="2" s="1"/>
  <c r="D19" i="2" s="1"/>
  <c r="S35" i="2"/>
  <c r="R37" i="2"/>
  <c r="O31" i="2"/>
  <c r="N28" i="2"/>
  <c r="M35" i="2"/>
  <c r="L31" i="2"/>
  <c r="K34" i="2"/>
  <c r="J34" i="2"/>
  <c r="J25" i="2"/>
  <c r="I33" i="2"/>
  <c r="I24" i="2"/>
  <c r="H32" i="2"/>
  <c r="H23" i="2"/>
  <c r="G32" i="2"/>
  <c r="G22" i="2"/>
  <c r="F31" i="2"/>
  <c r="F22" i="2"/>
  <c r="E26" i="2"/>
  <c r="E35" i="2"/>
  <c r="K33" i="2"/>
  <c r="J24" i="2"/>
  <c r="I32" i="2"/>
  <c r="I23" i="2"/>
  <c r="H22" i="2"/>
  <c r="G21" i="2"/>
  <c r="F20" i="2"/>
  <c r="E27" i="2"/>
  <c r="P37" i="2"/>
  <c r="M33" i="2"/>
  <c r="J32" i="2"/>
  <c r="I31" i="2"/>
  <c r="G29" i="2"/>
  <c r="E28" i="2"/>
  <c r="L27" i="2"/>
  <c r="O30" i="2"/>
  <c r="M34" i="2"/>
  <c r="L29" i="2"/>
  <c r="J33" i="2"/>
  <c r="H31" i="2"/>
  <c r="G30" i="2"/>
  <c r="F30" i="2"/>
  <c r="E36" i="2"/>
  <c r="E20" i="2"/>
  <c r="O29" i="2"/>
  <c r="L28" i="2"/>
  <c r="K32" i="2"/>
  <c r="H30" i="2"/>
  <c r="F28" i="2"/>
  <c r="Q35" i="2"/>
  <c r="P35" i="2"/>
  <c r="M31" i="2"/>
  <c r="L37" i="2"/>
  <c r="E37" i="2"/>
  <c r="O37" i="2"/>
  <c r="N33" i="2"/>
  <c r="L34" i="2"/>
  <c r="K37" i="2"/>
  <c r="K26" i="2"/>
  <c r="J36" i="2"/>
  <c r="J27" i="2"/>
  <c r="I36" i="2"/>
  <c r="I26" i="2"/>
  <c r="H35" i="2"/>
  <c r="H26" i="2"/>
  <c r="G34" i="2"/>
  <c r="G25" i="2"/>
  <c r="F33" i="2"/>
  <c r="F24" i="2"/>
  <c r="E23" i="2"/>
  <c r="E33" i="2"/>
  <c r="E25" i="2"/>
  <c r="K25" i="2"/>
  <c r="L35" i="2"/>
  <c r="M36" i="2"/>
  <c r="N30" i="2"/>
  <c r="F25" i="2"/>
  <c r="I37" i="2"/>
  <c r="F26" i="2"/>
  <c r="N37" i="2"/>
  <c r="G37" i="2"/>
  <c r="H29" i="2"/>
  <c r="J31" i="2"/>
  <c r="K30" i="2"/>
  <c r="E34" i="2"/>
  <c r="F32" i="2"/>
  <c r="G24" i="2"/>
  <c r="H34" i="2"/>
  <c r="I25" i="2"/>
  <c r="J35" i="2"/>
  <c r="K35" i="2"/>
  <c r="Q31" i="2"/>
  <c r="E31" i="2"/>
  <c r="F34" i="2"/>
  <c r="G26" i="2"/>
  <c r="H36" i="2"/>
  <c r="I28" i="2"/>
  <c r="O35" i="2"/>
  <c r="E30" i="2"/>
  <c r="F35" i="2"/>
  <c r="G27" i="2"/>
  <c r="H37" i="2"/>
  <c r="I29" i="2"/>
  <c r="L26" i="2"/>
  <c r="P32" i="2"/>
  <c r="S34" i="2"/>
  <c r="G2" i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C14" i="1" l="1"/>
  <c r="D14" i="1" s="1"/>
  <c r="C22" i="1"/>
  <c r="D22" i="1" s="1"/>
  <c r="C30" i="1"/>
  <c r="D30" i="1" s="1"/>
  <c r="C38" i="1"/>
  <c r="D38" i="1" s="1"/>
  <c r="C46" i="1"/>
  <c r="D46" i="1" s="1"/>
  <c r="C54" i="1"/>
  <c r="D54" i="1" s="1"/>
  <c r="C62" i="1"/>
  <c r="D62" i="1" s="1"/>
  <c r="C70" i="1"/>
  <c r="D70" i="1" s="1"/>
  <c r="C78" i="1"/>
  <c r="D78" i="1" s="1"/>
  <c r="C86" i="1"/>
  <c r="D86" i="1" s="1"/>
  <c r="C94" i="1"/>
  <c r="D94" i="1" s="1"/>
  <c r="C16" i="1"/>
  <c r="D16" i="1" s="1"/>
  <c r="C32" i="1"/>
  <c r="D32" i="1" s="1"/>
  <c r="C48" i="1"/>
  <c r="D48" i="1" s="1"/>
  <c r="C72" i="1"/>
  <c r="D72" i="1" s="1"/>
  <c r="C88" i="1"/>
  <c r="D88" i="1" s="1"/>
  <c r="C17" i="1"/>
  <c r="D17" i="1" s="1"/>
  <c r="C41" i="1"/>
  <c r="D41" i="1" s="1"/>
  <c r="C65" i="1"/>
  <c r="D65" i="1" s="1"/>
  <c r="C89" i="1"/>
  <c r="D89" i="1" s="1"/>
  <c r="C34" i="1"/>
  <c r="D34" i="1" s="1"/>
  <c r="C66" i="1"/>
  <c r="D66" i="1" s="1"/>
  <c r="C12" i="1"/>
  <c r="D12" i="1" s="1"/>
  <c r="C19" i="1"/>
  <c r="D19" i="1" s="1"/>
  <c r="C43" i="1"/>
  <c r="D43" i="1" s="1"/>
  <c r="C75" i="1"/>
  <c r="D75" i="1" s="1"/>
  <c r="C28" i="1"/>
  <c r="D28" i="1" s="1"/>
  <c r="C60" i="1"/>
  <c r="D60" i="1" s="1"/>
  <c r="C84" i="1"/>
  <c r="D84" i="1" s="1"/>
  <c r="C15" i="1"/>
  <c r="D15" i="1" s="1"/>
  <c r="C23" i="1"/>
  <c r="D23" i="1" s="1"/>
  <c r="C31" i="1"/>
  <c r="D31" i="1" s="1"/>
  <c r="C39" i="1"/>
  <c r="D39" i="1" s="1"/>
  <c r="C47" i="1"/>
  <c r="D47" i="1" s="1"/>
  <c r="C55" i="1"/>
  <c r="D55" i="1" s="1"/>
  <c r="C63" i="1"/>
  <c r="D63" i="1" s="1"/>
  <c r="C71" i="1"/>
  <c r="D71" i="1" s="1"/>
  <c r="C79" i="1"/>
  <c r="D79" i="1" s="1"/>
  <c r="C87" i="1"/>
  <c r="D87" i="1" s="1"/>
  <c r="C95" i="1"/>
  <c r="D95" i="1" s="1"/>
  <c r="C24" i="1"/>
  <c r="D24" i="1" s="1"/>
  <c r="C40" i="1"/>
  <c r="D40" i="1" s="1"/>
  <c r="C64" i="1"/>
  <c r="D64" i="1" s="1"/>
  <c r="C80" i="1"/>
  <c r="D80" i="1" s="1"/>
  <c r="C96" i="1"/>
  <c r="D96" i="1" s="1"/>
  <c r="C25" i="1"/>
  <c r="D25" i="1" s="1"/>
  <c r="C49" i="1"/>
  <c r="D49" i="1" s="1"/>
  <c r="C73" i="1"/>
  <c r="D73" i="1" s="1"/>
  <c r="C97" i="1"/>
  <c r="D97" i="1" s="1"/>
  <c r="C18" i="1"/>
  <c r="D18" i="1" s="1"/>
  <c r="C42" i="1"/>
  <c r="D42" i="1" s="1"/>
  <c r="C74" i="1"/>
  <c r="D74" i="1" s="1"/>
  <c r="C27" i="1"/>
  <c r="D27" i="1" s="1"/>
  <c r="C67" i="1"/>
  <c r="D67" i="1" s="1"/>
  <c r="C11" i="1"/>
  <c r="D11" i="1" s="1"/>
  <c r="C20" i="1"/>
  <c r="D20" i="1" s="1"/>
  <c r="C44" i="1"/>
  <c r="D44" i="1" s="1"/>
  <c r="C76" i="1"/>
  <c r="D76" i="1" s="1"/>
  <c r="C56" i="1"/>
  <c r="D56" i="1" s="1"/>
  <c r="C33" i="1"/>
  <c r="D33" i="1" s="1"/>
  <c r="C57" i="1"/>
  <c r="D57" i="1" s="1"/>
  <c r="C81" i="1"/>
  <c r="D81" i="1" s="1"/>
  <c r="C50" i="1"/>
  <c r="D50" i="1" s="1"/>
  <c r="C82" i="1"/>
  <c r="D82" i="1" s="1"/>
  <c r="C35" i="1"/>
  <c r="D35" i="1" s="1"/>
  <c r="C59" i="1"/>
  <c r="D59" i="1" s="1"/>
  <c r="C83" i="1"/>
  <c r="D83" i="1" s="1"/>
  <c r="C36" i="1"/>
  <c r="D36" i="1" s="1"/>
  <c r="C68" i="1"/>
  <c r="D68" i="1" s="1"/>
  <c r="C13" i="1"/>
  <c r="D13" i="1" s="1"/>
  <c r="C21" i="1"/>
  <c r="D21" i="1" s="1"/>
  <c r="C29" i="1"/>
  <c r="D29" i="1" s="1"/>
  <c r="C37" i="1"/>
  <c r="D37" i="1" s="1"/>
  <c r="C45" i="1"/>
  <c r="D45" i="1" s="1"/>
  <c r="C53" i="1"/>
  <c r="D53" i="1" s="1"/>
  <c r="C61" i="1"/>
  <c r="D61" i="1" s="1"/>
  <c r="C69" i="1"/>
  <c r="D69" i="1" s="1"/>
  <c r="C77" i="1"/>
  <c r="D77" i="1" s="1"/>
  <c r="C85" i="1"/>
  <c r="D85" i="1" s="1"/>
  <c r="C93" i="1"/>
  <c r="D93" i="1" s="1"/>
  <c r="C26" i="1"/>
  <c r="D26" i="1" s="1"/>
  <c r="C58" i="1"/>
  <c r="D58" i="1" s="1"/>
  <c r="C90" i="1"/>
  <c r="D90" i="1" s="1"/>
  <c r="C51" i="1"/>
  <c r="D51" i="1" s="1"/>
  <c r="C91" i="1"/>
  <c r="D91" i="1" s="1"/>
  <c r="C52" i="1"/>
  <c r="D52" i="1" s="1"/>
  <c r="C92" i="1"/>
  <c r="D92" i="1" s="1"/>
  <c r="A97" i="1"/>
  <c r="B97" i="1" s="1"/>
  <c r="B96" i="1"/>
  <c r="B75" i="1"/>
  <c r="B43" i="1"/>
  <c r="B27" i="1"/>
  <c r="B82" i="1"/>
  <c r="B50" i="1"/>
  <c r="B34" i="1"/>
  <c r="B89" i="1"/>
  <c r="B49" i="1"/>
  <c r="B17" i="1"/>
  <c r="B88" i="1"/>
  <c r="B80" i="1"/>
  <c r="B72" i="1"/>
  <c r="B64" i="1"/>
  <c r="B56" i="1"/>
  <c r="B48" i="1"/>
  <c r="B40" i="1"/>
  <c r="B32" i="1"/>
  <c r="B24" i="1"/>
  <c r="B16" i="1"/>
  <c r="B76" i="1"/>
  <c r="B52" i="1"/>
  <c r="B28" i="1"/>
  <c r="B91" i="1"/>
  <c r="B59" i="1"/>
  <c r="B35" i="1"/>
  <c r="B66" i="1"/>
  <c r="B18" i="1"/>
  <c r="B65" i="1"/>
  <c r="B25" i="1"/>
  <c r="B95" i="1"/>
  <c r="B87" i="1"/>
  <c r="B79" i="1"/>
  <c r="B71" i="1"/>
  <c r="B63" i="1"/>
  <c r="B55" i="1"/>
  <c r="B47" i="1"/>
  <c r="B39" i="1"/>
  <c r="B31" i="1"/>
  <c r="B23" i="1"/>
  <c r="B15" i="1"/>
  <c r="B84" i="1"/>
  <c r="B60" i="1"/>
  <c r="B36" i="1"/>
  <c r="B12" i="1"/>
  <c r="B67" i="1"/>
  <c r="B90" i="1"/>
  <c r="B58" i="1"/>
  <c r="B26" i="1"/>
  <c r="B73" i="1"/>
  <c r="B41" i="1"/>
  <c r="B94" i="1"/>
  <c r="B86" i="1"/>
  <c r="B78" i="1"/>
  <c r="B70" i="1"/>
  <c r="B62" i="1"/>
  <c r="B54" i="1"/>
  <c r="B46" i="1"/>
  <c r="B38" i="1"/>
  <c r="B30" i="1"/>
  <c r="B22" i="1"/>
  <c r="B14" i="1"/>
  <c r="B92" i="1"/>
  <c r="B68" i="1"/>
  <c r="B44" i="1"/>
  <c r="B20" i="1"/>
  <c r="B83" i="1"/>
  <c r="B51" i="1"/>
  <c r="B19" i="1"/>
  <c r="B74" i="1"/>
  <c r="B42" i="1"/>
  <c r="B81" i="1"/>
  <c r="B57" i="1"/>
  <c r="B33" i="1"/>
  <c r="B93" i="1"/>
  <c r="B85" i="1"/>
  <c r="B77" i="1"/>
  <c r="B69" i="1"/>
  <c r="B61" i="1"/>
  <c r="B53" i="1"/>
  <c r="B45" i="1"/>
  <c r="B37" i="1"/>
  <c r="B29" i="1"/>
  <c r="B21" i="1"/>
  <c r="B13" i="1"/>
  <c r="B20" i="2"/>
  <c r="A38" i="2"/>
  <c r="U37" i="2"/>
  <c r="W37" i="2"/>
  <c r="B26" i="2"/>
  <c r="B27" i="2"/>
  <c r="B22" i="2"/>
  <c r="B23" i="2"/>
  <c r="B24" i="2"/>
  <c r="B28" i="2"/>
  <c r="B30" i="2"/>
  <c r="B25" i="2"/>
  <c r="B34" i="2"/>
  <c r="B29" i="2"/>
  <c r="B31" i="2"/>
  <c r="B21" i="2"/>
  <c r="B35" i="2"/>
  <c r="F14" i="1"/>
  <c r="E14" i="1" l="1"/>
  <c r="A39" i="2"/>
  <c r="U38" i="2"/>
  <c r="V38" i="2"/>
  <c r="X38" i="2"/>
  <c r="W38" i="2"/>
  <c r="Q38" i="2"/>
  <c r="H38" i="2"/>
  <c r="S38" i="2"/>
  <c r="T38" i="2"/>
  <c r="P38" i="2"/>
  <c r="O38" i="2"/>
  <c r="I38" i="2"/>
  <c r="R38" i="2"/>
  <c r="N38" i="2"/>
  <c r="G38" i="2"/>
  <c r="E38" i="2"/>
  <c r="M38" i="2"/>
  <c r="J38" i="2"/>
  <c r="F38" i="2"/>
  <c r="K38" i="2"/>
  <c r="L38" i="2"/>
  <c r="B32" i="2"/>
  <c r="D32" i="2" s="1"/>
  <c r="B33" i="2"/>
  <c r="D33" i="2" s="1"/>
  <c r="B36" i="2"/>
  <c r="D36" i="2" s="1"/>
  <c r="F68" i="1"/>
  <c r="E68" i="1"/>
  <c r="E23" i="1"/>
  <c r="F23" i="1"/>
  <c r="E25" i="1"/>
  <c r="F25" i="1"/>
  <c r="E62" i="1"/>
  <c r="F62" i="1"/>
  <c r="E34" i="1"/>
  <c r="F34" i="1"/>
  <c r="E29" i="1"/>
  <c r="F29" i="1"/>
  <c r="E13" i="1"/>
  <c r="F13" i="1"/>
  <c r="E26" i="1"/>
  <c r="F26" i="1"/>
  <c r="E78" i="1"/>
  <c r="F78" i="1"/>
  <c r="E58" i="1"/>
  <c r="F58" i="1"/>
  <c r="F48" i="1"/>
  <c r="E48" i="1"/>
  <c r="F11" i="1"/>
  <c r="E11" i="1"/>
  <c r="E54" i="1"/>
  <c r="F54" i="1"/>
  <c r="E43" i="1"/>
  <c r="F43" i="1"/>
  <c r="E85" i="1"/>
  <c r="F85" i="1"/>
  <c r="E50" i="1"/>
  <c r="F50" i="1"/>
  <c r="E93" i="1"/>
  <c r="F93" i="1"/>
  <c r="E83" i="1"/>
  <c r="F83" i="1"/>
  <c r="F28" i="1"/>
  <c r="E28" i="1"/>
  <c r="E37" i="1"/>
  <c r="F37" i="1"/>
  <c r="E47" i="1"/>
  <c r="F47" i="1"/>
  <c r="F49" i="1"/>
  <c r="E49" i="1"/>
  <c r="E51" i="1"/>
  <c r="F51" i="1"/>
  <c r="F36" i="1"/>
  <c r="E36" i="1"/>
  <c r="E18" i="1"/>
  <c r="F18" i="1"/>
  <c r="E45" i="1"/>
  <c r="F45" i="1"/>
  <c r="E22" i="1"/>
  <c r="F22" i="1"/>
  <c r="E86" i="1"/>
  <c r="F86" i="1"/>
  <c r="E55" i="1"/>
  <c r="F55" i="1"/>
  <c r="F57" i="1"/>
  <c r="E57" i="1"/>
  <c r="E90" i="1"/>
  <c r="F90" i="1"/>
  <c r="E35" i="1"/>
  <c r="F35" i="1"/>
  <c r="E82" i="1"/>
  <c r="F82" i="1"/>
  <c r="F44" i="1"/>
  <c r="E44" i="1"/>
  <c r="F32" i="1"/>
  <c r="E32" i="1"/>
  <c r="E53" i="1"/>
  <c r="F53" i="1"/>
  <c r="E30" i="1"/>
  <c r="F30" i="1"/>
  <c r="E94" i="1"/>
  <c r="F94" i="1"/>
  <c r="E63" i="1"/>
  <c r="F63" i="1"/>
  <c r="E64" i="1"/>
  <c r="F64" i="1"/>
  <c r="E65" i="1"/>
  <c r="F65" i="1"/>
  <c r="E27" i="1"/>
  <c r="F27" i="1"/>
  <c r="E67" i="1"/>
  <c r="F67" i="1"/>
  <c r="F75" i="1"/>
  <c r="E75" i="1"/>
  <c r="E77" i="1"/>
  <c r="F77" i="1"/>
  <c r="E74" i="1"/>
  <c r="F74" i="1"/>
  <c r="E15" i="1"/>
  <c r="F15" i="1"/>
  <c r="E21" i="1"/>
  <c r="F21" i="1"/>
  <c r="E31" i="1"/>
  <c r="F31" i="1"/>
  <c r="F33" i="1"/>
  <c r="E33" i="1"/>
  <c r="F20" i="1"/>
  <c r="E20" i="1"/>
  <c r="E70" i="1"/>
  <c r="F70" i="1"/>
  <c r="E66" i="1"/>
  <c r="F66" i="1"/>
  <c r="E19" i="1"/>
  <c r="F19" i="1"/>
  <c r="F16" i="1"/>
  <c r="E16" i="1"/>
  <c r="F52" i="1"/>
  <c r="E52" i="1"/>
  <c r="F56" i="1"/>
  <c r="E56" i="1"/>
  <c r="E61" i="1"/>
  <c r="F61" i="1"/>
  <c r="E38" i="1"/>
  <c r="F38" i="1"/>
  <c r="F12" i="1"/>
  <c r="E12" i="1"/>
  <c r="E71" i="1"/>
  <c r="F71" i="1"/>
  <c r="F80" i="1"/>
  <c r="E80" i="1"/>
  <c r="E73" i="1"/>
  <c r="F73" i="1"/>
  <c r="E59" i="1"/>
  <c r="F59" i="1"/>
  <c r="E17" i="1"/>
  <c r="F17" i="1"/>
  <c r="F88" i="1"/>
  <c r="E88" i="1"/>
  <c r="E87" i="1"/>
  <c r="F87" i="1"/>
  <c r="E89" i="1"/>
  <c r="F89" i="1"/>
  <c r="F76" i="1"/>
  <c r="E76" i="1"/>
  <c r="E95" i="1"/>
  <c r="F95" i="1"/>
  <c r="E97" i="1"/>
  <c r="F97" i="1"/>
  <c r="F84" i="1"/>
  <c r="E84" i="1"/>
  <c r="E39" i="1"/>
  <c r="F39" i="1"/>
  <c r="E41" i="1"/>
  <c r="F41" i="1"/>
  <c r="F92" i="1"/>
  <c r="E92" i="1"/>
  <c r="E24" i="1"/>
  <c r="F24" i="1"/>
  <c r="F60" i="1"/>
  <c r="E60" i="1"/>
  <c r="F72" i="1"/>
  <c r="E72" i="1"/>
  <c r="E69" i="1"/>
  <c r="F69" i="1"/>
  <c r="E46" i="1"/>
  <c r="F46" i="1"/>
  <c r="F40" i="1"/>
  <c r="E40" i="1"/>
  <c r="E79" i="1"/>
  <c r="F79" i="1"/>
  <c r="E96" i="1"/>
  <c r="F96" i="1"/>
  <c r="E81" i="1"/>
  <c r="F81" i="1"/>
  <c r="E91" i="1"/>
  <c r="F91" i="1"/>
  <c r="E42" i="1"/>
  <c r="F42" i="1"/>
  <c r="D24" i="2"/>
  <c r="D35" i="2"/>
  <c r="D30" i="2"/>
  <c r="D23" i="2"/>
  <c r="D31" i="2"/>
  <c r="D20" i="2"/>
  <c r="D29" i="2"/>
  <c r="D21" i="2"/>
  <c r="D26" i="2"/>
  <c r="D27" i="2"/>
  <c r="D22" i="2"/>
  <c r="D34" i="2"/>
  <c r="D28" i="2"/>
  <c r="D25" i="2"/>
  <c r="A40" i="2" l="1"/>
  <c r="W39" i="2"/>
  <c r="U39" i="2"/>
  <c r="V39" i="2"/>
  <c r="X39" i="2"/>
  <c r="Y39" i="2"/>
  <c r="P39" i="2"/>
  <c r="G39" i="2"/>
  <c r="T39" i="2"/>
  <c r="E39" i="2"/>
  <c r="M39" i="2"/>
  <c r="Q39" i="2"/>
  <c r="N39" i="2"/>
  <c r="H39" i="2"/>
  <c r="O39" i="2"/>
  <c r="K39" i="2"/>
  <c r="L39" i="2"/>
  <c r="I39" i="2"/>
  <c r="J39" i="2"/>
  <c r="R39" i="2"/>
  <c r="F39" i="2"/>
  <c r="S39" i="2"/>
  <c r="B37" i="2"/>
  <c r="D37" i="2" s="1"/>
  <c r="A41" i="2" l="1"/>
  <c r="Y40" i="2"/>
  <c r="V40" i="2"/>
  <c r="X40" i="2"/>
  <c r="Z40" i="2"/>
  <c r="U40" i="2"/>
  <c r="S40" i="2"/>
  <c r="K40" i="2"/>
  <c r="J40" i="2"/>
  <c r="Q40" i="2"/>
  <c r="L40" i="2"/>
  <c r="R40" i="2"/>
  <c r="E40" i="2"/>
  <c r="H40" i="2"/>
  <c r="O40" i="2"/>
  <c r="N40" i="2"/>
  <c r="F40" i="2"/>
  <c r="I40" i="2"/>
  <c r="T40" i="2"/>
  <c r="P40" i="2"/>
  <c r="M40" i="2"/>
  <c r="W40" i="2"/>
  <c r="G40" i="2"/>
  <c r="B38" i="2"/>
  <c r="D38" i="2" s="1"/>
  <c r="A42" i="2" l="1"/>
  <c r="X41" i="2"/>
  <c r="U41" i="2"/>
  <c r="AA41" i="2"/>
  <c r="V41" i="2"/>
  <c r="W41" i="2"/>
  <c r="Z41" i="2"/>
  <c r="Q41" i="2"/>
  <c r="M41" i="2"/>
  <c r="K41" i="2"/>
  <c r="S41" i="2"/>
  <c r="H41" i="2"/>
  <c r="P41" i="2"/>
  <c r="G41" i="2"/>
  <c r="T41" i="2"/>
  <c r="N41" i="2"/>
  <c r="Y41" i="2"/>
  <c r="L41" i="2"/>
  <c r="I41" i="2"/>
  <c r="F41" i="2"/>
  <c r="O41" i="2"/>
  <c r="R41" i="2"/>
  <c r="E41" i="2"/>
  <c r="J41" i="2"/>
  <c r="B39" i="2"/>
  <c r="D39" i="2" s="1"/>
  <c r="A43" i="2" l="1"/>
  <c r="Y42" i="2"/>
  <c r="V42" i="2"/>
  <c r="AA42" i="2"/>
  <c r="U42" i="2"/>
  <c r="Z42" i="2"/>
  <c r="AB42" i="2"/>
  <c r="W42" i="2"/>
  <c r="X42" i="2"/>
  <c r="M42" i="2"/>
  <c r="H42" i="2"/>
  <c r="P42" i="2"/>
  <c r="O42" i="2"/>
  <c r="L42" i="2"/>
  <c r="E42" i="2"/>
  <c r="G42" i="2"/>
  <c r="R42" i="2"/>
  <c r="T42" i="2"/>
  <c r="I42" i="2"/>
  <c r="K42" i="2"/>
  <c r="F42" i="2"/>
  <c r="N42" i="2"/>
  <c r="Q42" i="2"/>
  <c r="S42" i="2"/>
  <c r="J42" i="2"/>
  <c r="B40" i="2"/>
  <c r="D40" i="2" s="1"/>
  <c r="A44" i="2" l="1"/>
  <c r="X43" i="2"/>
  <c r="AB43" i="2"/>
  <c r="W43" i="2"/>
  <c r="AA43" i="2"/>
  <c r="Y43" i="2"/>
  <c r="Z43" i="2"/>
  <c r="AC43" i="2"/>
  <c r="V43" i="2"/>
  <c r="T43" i="2"/>
  <c r="U43" i="2"/>
  <c r="F43" i="2"/>
  <c r="P43" i="2"/>
  <c r="K43" i="2"/>
  <c r="O43" i="2"/>
  <c r="H43" i="2"/>
  <c r="N43" i="2"/>
  <c r="I43" i="2"/>
  <c r="J43" i="2"/>
  <c r="Q43" i="2"/>
  <c r="R43" i="2"/>
  <c r="M43" i="2"/>
  <c r="S43" i="2"/>
  <c r="G43" i="2"/>
  <c r="L43" i="2"/>
  <c r="E43" i="2"/>
  <c r="B41" i="2"/>
  <c r="D41" i="2" s="1"/>
  <c r="A45" i="2" l="1"/>
  <c r="V44" i="2"/>
  <c r="AB44" i="2"/>
  <c r="AA44" i="2"/>
  <c r="W44" i="2"/>
  <c r="Z44" i="2"/>
  <c r="Y44" i="2"/>
  <c r="U44" i="2"/>
  <c r="AC44" i="2"/>
  <c r="AD44" i="2"/>
  <c r="X44" i="2"/>
  <c r="Q44" i="2"/>
  <c r="E44" i="2"/>
  <c r="F44" i="2"/>
  <c r="R44" i="2"/>
  <c r="S44" i="2"/>
  <c r="T44" i="2"/>
  <c r="L44" i="2"/>
  <c r="H44" i="2"/>
  <c r="I44" i="2"/>
  <c r="G44" i="2"/>
  <c r="O44" i="2"/>
  <c r="M44" i="2"/>
  <c r="N44" i="2"/>
  <c r="K44" i="2"/>
  <c r="P44" i="2"/>
  <c r="J44" i="2"/>
  <c r="B42" i="2"/>
  <c r="D42" i="2" s="1"/>
  <c r="A46" i="2" l="1"/>
  <c r="AB45" i="2"/>
  <c r="AA45" i="2"/>
  <c r="W45" i="2"/>
  <c r="Z45" i="2"/>
  <c r="AC45" i="2"/>
  <c r="X45" i="2"/>
  <c r="Y45" i="2"/>
  <c r="U45" i="2"/>
  <c r="AD45" i="2"/>
  <c r="N45" i="2"/>
  <c r="P45" i="2"/>
  <c r="K45" i="2"/>
  <c r="E45" i="2"/>
  <c r="L45" i="2"/>
  <c r="I45" i="2"/>
  <c r="M45" i="2"/>
  <c r="T45" i="2"/>
  <c r="F45" i="2"/>
  <c r="V45" i="2"/>
  <c r="S45" i="2"/>
  <c r="O45" i="2"/>
  <c r="Q45" i="2"/>
  <c r="AE45" i="2"/>
  <c r="J45" i="2"/>
  <c r="R45" i="2"/>
  <c r="G45" i="2"/>
  <c r="H45" i="2"/>
  <c r="B43" i="2"/>
  <c r="D43" i="2" s="1"/>
  <c r="A47" i="2" l="1"/>
  <c r="Z46" i="2"/>
  <c r="AC46" i="2"/>
  <c r="Y46" i="2"/>
  <c r="U46" i="2"/>
  <c r="AF46" i="2"/>
  <c r="V46" i="2"/>
  <c r="W46" i="2"/>
  <c r="AD46" i="2"/>
  <c r="X46" i="2"/>
  <c r="AE46" i="2"/>
  <c r="AB46" i="2"/>
  <c r="S46" i="2"/>
  <c r="T46" i="2"/>
  <c r="G46" i="2"/>
  <c r="P46" i="2"/>
  <c r="K46" i="2"/>
  <c r="H46" i="2"/>
  <c r="L46" i="2"/>
  <c r="AA46" i="2"/>
  <c r="I46" i="2"/>
  <c r="O46" i="2"/>
  <c r="Q46" i="2"/>
  <c r="E46" i="2"/>
  <c r="J46" i="2"/>
  <c r="F46" i="2"/>
  <c r="N46" i="2"/>
  <c r="M46" i="2"/>
  <c r="R46" i="2"/>
  <c r="B44" i="2"/>
  <c r="D44" i="2" s="1"/>
  <c r="A48" i="2" l="1"/>
  <c r="AE47" i="2"/>
  <c r="AD47" i="2"/>
  <c r="W47" i="2"/>
  <c r="AC47" i="2"/>
  <c r="AB47" i="2"/>
  <c r="AA47" i="2"/>
  <c r="AF47" i="2"/>
  <c r="Y47" i="2"/>
  <c r="U47" i="2"/>
  <c r="AG47" i="2"/>
  <c r="V47" i="2"/>
  <c r="X47" i="2"/>
  <c r="H47" i="2"/>
  <c r="T47" i="2"/>
  <c r="S47" i="2"/>
  <c r="Z47" i="2"/>
  <c r="E47" i="2"/>
  <c r="N47" i="2"/>
  <c r="Q47" i="2"/>
  <c r="R47" i="2"/>
  <c r="G47" i="2"/>
  <c r="M47" i="2"/>
  <c r="J47" i="2"/>
  <c r="L47" i="2"/>
  <c r="I47" i="2"/>
  <c r="F47" i="2"/>
  <c r="K47" i="2"/>
  <c r="O47" i="2"/>
  <c r="P47" i="2"/>
  <c r="B45" i="2"/>
  <c r="D45" i="2" s="1"/>
  <c r="A49" i="2" l="1"/>
  <c r="AF48" i="2"/>
  <c r="Y48" i="2"/>
  <c r="Z48" i="2"/>
  <c r="U48" i="2"/>
  <c r="V48" i="2"/>
  <c r="AH48" i="2"/>
  <c r="AG48" i="2"/>
  <c r="AA48" i="2"/>
  <c r="AB48" i="2"/>
  <c r="X48" i="2"/>
  <c r="AE48" i="2"/>
  <c r="Q48" i="2"/>
  <c r="R48" i="2"/>
  <c r="M48" i="2"/>
  <c r="G48" i="2"/>
  <c r="AD48" i="2"/>
  <c r="W48" i="2"/>
  <c r="H48" i="2"/>
  <c r="E48" i="2"/>
  <c r="F48" i="2"/>
  <c r="I48" i="2"/>
  <c r="K48" i="2"/>
  <c r="T48" i="2"/>
  <c r="N48" i="2"/>
  <c r="AC48" i="2"/>
  <c r="L48" i="2"/>
  <c r="J48" i="2"/>
  <c r="P48" i="2"/>
  <c r="O48" i="2"/>
  <c r="S48" i="2"/>
  <c r="B46" i="2"/>
  <c r="D46" i="2" s="1"/>
  <c r="A50" i="2" l="1"/>
  <c r="AH49" i="2"/>
  <c r="V49" i="2"/>
  <c r="AD49" i="2"/>
  <c r="X49" i="2"/>
  <c r="AE49" i="2"/>
  <c r="AB49" i="2"/>
  <c r="AA49" i="2"/>
  <c r="W49" i="2"/>
  <c r="AG49" i="2"/>
  <c r="Z49" i="2"/>
  <c r="AC49" i="2"/>
  <c r="U49" i="2"/>
  <c r="AI49" i="2"/>
  <c r="H49" i="2"/>
  <c r="M49" i="2"/>
  <c r="G49" i="2"/>
  <c r="R49" i="2"/>
  <c r="T49" i="2"/>
  <c r="N49" i="2"/>
  <c r="S49" i="2"/>
  <c r="P49" i="2"/>
  <c r="Y49" i="2"/>
  <c r="L49" i="2"/>
  <c r="E49" i="2"/>
  <c r="Q49" i="2"/>
  <c r="F49" i="2"/>
  <c r="AF49" i="2"/>
  <c r="O49" i="2"/>
  <c r="I49" i="2"/>
  <c r="K49" i="2"/>
  <c r="J49" i="2"/>
  <c r="B47" i="2"/>
  <c r="D47" i="2" s="1"/>
  <c r="A51" i="2" l="1"/>
  <c r="AC50" i="2"/>
  <c r="Y50" i="2"/>
  <c r="V50" i="2"/>
  <c r="X50" i="2"/>
  <c r="AH50" i="2"/>
  <c r="Z50" i="2"/>
  <c r="U50" i="2"/>
  <c r="AG50" i="2"/>
  <c r="AB50" i="2"/>
  <c r="W50" i="2"/>
  <c r="AJ50" i="2"/>
  <c r="AE50" i="2"/>
  <c r="AA50" i="2"/>
  <c r="AI50" i="2"/>
  <c r="AD50" i="2"/>
  <c r="AF50" i="2"/>
  <c r="T50" i="2"/>
  <c r="Q50" i="2"/>
  <c r="G50" i="2"/>
  <c r="K50" i="2"/>
  <c r="R50" i="2"/>
  <c r="N50" i="2"/>
  <c r="M50" i="2"/>
  <c r="I50" i="2"/>
  <c r="E50" i="2"/>
  <c r="L50" i="2"/>
  <c r="H50" i="2"/>
  <c r="O50" i="2"/>
  <c r="J50" i="2"/>
  <c r="F50" i="2"/>
  <c r="S50" i="2"/>
  <c r="P50" i="2"/>
  <c r="B48" i="2"/>
  <c r="D48" i="2" s="1"/>
  <c r="A52" i="2" l="1"/>
  <c r="X51" i="2"/>
  <c r="AG51" i="2"/>
  <c r="AF51" i="2"/>
  <c r="AH51" i="2"/>
  <c r="AD51" i="2"/>
  <c r="AK51" i="2"/>
  <c r="W51" i="2"/>
  <c r="AE51" i="2"/>
  <c r="AA51" i="2"/>
  <c r="Y51" i="2"/>
  <c r="AB51" i="2"/>
  <c r="Z51" i="2"/>
  <c r="V51" i="2"/>
  <c r="H51" i="2"/>
  <c r="R51" i="2"/>
  <c r="T51" i="2"/>
  <c r="Q51" i="2"/>
  <c r="I51" i="2"/>
  <c r="O51" i="2"/>
  <c r="L51" i="2"/>
  <c r="AI51" i="2"/>
  <c r="M51" i="2"/>
  <c r="F51" i="2"/>
  <c r="E51" i="2"/>
  <c r="AJ51" i="2"/>
  <c r="K51" i="2"/>
  <c r="AC51" i="2"/>
  <c r="U51" i="2"/>
  <c r="N51" i="2"/>
  <c r="J51" i="2"/>
  <c r="P51" i="2"/>
  <c r="S51" i="2"/>
  <c r="G51" i="2"/>
  <c r="B49" i="2"/>
  <c r="D49" i="2" s="1"/>
  <c r="A53" i="2" l="1"/>
  <c r="V52" i="2"/>
  <c r="AD52" i="2"/>
  <c r="AC52" i="2"/>
  <c r="Y52" i="2"/>
  <c r="AB52" i="2"/>
  <c r="W52" i="2"/>
  <c r="Z52" i="2"/>
  <c r="AF52" i="2"/>
  <c r="AE52" i="2"/>
  <c r="AJ52" i="2"/>
  <c r="AL52" i="2"/>
  <c r="AA52" i="2"/>
  <c r="U52" i="2"/>
  <c r="AH52" i="2"/>
  <c r="Q52" i="2"/>
  <c r="X52" i="2"/>
  <c r="L52" i="2"/>
  <c r="AG52" i="2"/>
  <c r="T52" i="2"/>
  <c r="J52" i="2"/>
  <c r="N52" i="2"/>
  <c r="G52" i="2"/>
  <c r="AK52" i="2"/>
  <c r="O52" i="2"/>
  <c r="E52" i="2"/>
  <c r="I52" i="2"/>
  <c r="H52" i="2"/>
  <c r="S52" i="2"/>
  <c r="M52" i="2"/>
  <c r="F52" i="2"/>
  <c r="AI52" i="2"/>
  <c r="R52" i="2"/>
  <c r="K52" i="2"/>
  <c r="P52" i="2"/>
  <c r="B50" i="2"/>
  <c r="D50" i="2" s="1"/>
  <c r="A54" i="2" l="1"/>
  <c r="AB53" i="2"/>
  <c r="AA53" i="2"/>
  <c r="AH53" i="2"/>
  <c r="X53" i="2"/>
  <c r="AG53" i="2"/>
  <c r="W53" i="2"/>
  <c r="AI53" i="2"/>
  <c r="AF53" i="2"/>
  <c r="Z53" i="2"/>
  <c r="AC53" i="2"/>
  <c r="U53" i="2"/>
  <c r="AD53" i="2"/>
  <c r="Y53" i="2"/>
  <c r="AK53" i="2"/>
  <c r="V53" i="2"/>
  <c r="AM53" i="2"/>
  <c r="AE53" i="2"/>
  <c r="AJ53" i="2"/>
  <c r="N53" i="2"/>
  <c r="Q53" i="2"/>
  <c r="S53" i="2"/>
  <c r="T53" i="2"/>
  <c r="I53" i="2"/>
  <c r="AL53" i="2"/>
  <c r="O53" i="2"/>
  <c r="R53" i="2"/>
  <c r="E53" i="2"/>
  <c r="G53" i="2"/>
  <c r="L53" i="2"/>
  <c r="M53" i="2"/>
  <c r="F53" i="2"/>
  <c r="J53" i="2"/>
  <c r="K53" i="2"/>
  <c r="H53" i="2"/>
  <c r="P53" i="2"/>
  <c r="B51" i="2"/>
  <c r="D51" i="2" s="1"/>
  <c r="A55" i="2" l="1"/>
  <c r="Z54" i="2"/>
  <c r="AI54" i="2"/>
  <c r="W54" i="2"/>
  <c r="AE54" i="2"/>
  <c r="AD54" i="2"/>
  <c r="V54" i="2"/>
  <c r="AC54" i="2"/>
  <c r="X54" i="2"/>
  <c r="AJ54" i="2"/>
  <c r="U54" i="2"/>
  <c r="AH54" i="2"/>
  <c r="Y54" i="2"/>
  <c r="AM54" i="2"/>
  <c r="S54" i="2"/>
  <c r="T54" i="2"/>
  <c r="Q54" i="2"/>
  <c r="AL54" i="2"/>
  <c r="AG54" i="2"/>
  <c r="AB54" i="2"/>
  <c r="AA54" i="2"/>
  <c r="AN54" i="2"/>
  <c r="AK54" i="2"/>
  <c r="N54" i="2"/>
  <c r="O54" i="2"/>
  <c r="AF54" i="2"/>
  <c r="L54" i="2"/>
  <c r="M54" i="2"/>
  <c r="I54" i="2"/>
  <c r="H54" i="2"/>
  <c r="R54" i="2"/>
  <c r="E54" i="2"/>
  <c r="K54" i="2"/>
  <c r="F54" i="2"/>
  <c r="J54" i="2"/>
  <c r="P54" i="2"/>
  <c r="G54" i="2"/>
  <c r="B52" i="2"/>
  <c r="D52" i="2" s="1"/>
  <c r="A56" i="2" l="1"/>
  <c r="W55" i="2"/>
  <c r="AL55" i="2"/>
  <c r="AK55" i="2"/>
  <c r="AJ55" i="2"/>
  <c r="AA55" i="2"/>
  <c r="U55" i="2"/>
  <c r="X55" i="2"/>
  <c r="AC55" i="2"/>
  <c r="AI55" i="2"/>
  <c r="AD55" i="2"/>
  <c r="AF55" i="2"/>
  <c r="Y55" i="2"/>
  <c r="V55" i="2"/>
  <c r="AH55" i="2"/>
  <c r="AO55" i="2"/>
  <c r="AM55" i="2"/>
  <c r="N55" i="2"/>
  <c r="S55" i="2"/>
  <c r="Z55" i="2"/>
  <c r="AE55" i="2"/>
  <c r="Q55" i="2"/>
  <c r="O55" i="2"/>
  <c r="AB55" i="2"/>
  <c r="AG55" i="2"/>
  <c r="F55" i="2"/>
  <c r="T55" i="2"/>
  <c r="H55" i="2"/>
  <c r="P55" i="2"/>
  <c r="AN55" i="2"/>
  <c r="R55" i="2"/>
  <c r="G55" i="2"/>
  <c r="K55" i="2"/>
  <c r="E55" i="2"/>
  <c r="L55" i="2"/>
  <c r="I55" i="2"/>
  <c r="J55" i="2"/>
  <c r="M55" i="2"/>
  <c r="B53" i="2"/>
  <c r="D53" i="2" s="1"/>
  <c r="A57" i="2" l="1"/>
  <c r="AD56" i="2"/>
  <c r="Y56" i="2"/>
  <c r="AK56" i="2"/>
  <c r="AG56" i="2"/>
  <c r="AE56" i="2"/>
  <c r="AA56" i="2"/>
  <c r="U56" i="2"/>
  <c r="AB56" i="2"/>
  <c r="Z56" i="2"/>
  <c r="AL56" i="2"/>
  <c r="AI56" i="2"/>
  <c r="AF56" i="2"/>
  <c r="AO56" i="2"/>
  <c r="V56" i="2"/>
  <c r="X56" i="2"/>
  <c r="AJ56" i="2"/>
  <c r="M56" i="2"/>
  <c r="AN56" i="2"/>
  <c r="AH56" i="2"/>
  <c r="AC56" i="2"/>
  <c r="S56" i="2"/>
  <c r="J56" i="2"/>
  <c r="I56" i="2"/>
  <c r="Q56" i="2"/>
  <c r="W56" i="2"/>
  <c r="T56" i="2"/>
  <c r="N56" i="2"/>
  <c r="F56" i="2"/>
  <c r="O56" i="2"/>
  <c r="G56" i="2"/>
  <c r="L56" i="2"/>
  <c r="AP56" i="2"/>
  <c r="AM56" i="2"/>
  <c r="P56" i="2"/>
  <c r="E56" i="2"/>
  <c r="R56" i="2"/>
  <c r="H56" i="2"/>
  <c r="K56" i="2"/>
  <c r="B54" i="2"/>
  <c r="D54" i="2" s="1"/>
  <c r="A58" i="2" l="1"/>
  <c r="AE57" i="2"/>
  <c r="AN57" i="2"/>
  <c r="AG57" i="2"/>
  <c r="AA57" i="2"/>
  <c r="W57" i="2"/>
  <c r="U57" i="2"/>
  <c r="AB57" i="2"/>
  <c r="Z57" i="2"/>
  <c r="AC57" i="2"/>
  <c r="AI57" i="2"/>
  <c r="X57" i="2"/>
  <c r="AP57" i="2"/>
  <c r="V57" i="2"/>
  <c r="AL57" i="2"/>
  <c r="AF57" i="2"/>
  <c r="AM57" i="2"/>
  <c r="S57" i="2"/>
  <c r="L57" i="2"/>
  <c r="AQ57" i="2"/>
  <c r="Y57" i="2"/>
  <c r="Q57" i="2"/>
  <c r="AO57" i="2"/>
  <c r="AH57" i="2"/>
  <c r="T57" i="2"/>
  <c r="AJ57" i="2"/>
  <c r="E57" i="2"/>
  <c r="K57" i="2"/>
  <c r="N57" i="2"/>
  <c r="H57" i="2"/>
  <c r="AK57" i="2"/>
  <c r="AD57" i="2"/>
  <c r="P57" i="2"/>
  <c r="F57" i="2"/>
  <c r="I57" i="2"/>
  <c r="J57" i="2"/>
  <c r="R57" i="2"/>
  <c r="G57" i="2"/>
  <c r="M57" i="2"/>
  <c r="O57" i="2"/>
  <c r="B55" i="2"/>
  <c r="D55" i="2" s="1"/>
  <c r="A59" i="2" l="1"/>
  <c r="AK58" i="2"/>
  <c r="AB58" i="2"/>
  <c r="Z58" i="2"/>
  <c r="AJ58" i="2"/>
  <c r="AC58" i="2"/>
  <c r="Y58" i="2"/>
  <c r="V58" i="2"/>
  <c r="AQ58" i="2"/>
  <c r="AH58" i="2"/>
  <c r="AF58" i="2"/>
  <c r="X58" i="2"/>
  <c r="U58" i="2"/>
  <c r="AA58" i="2"/>
  <c r="AG58" i="2"/>
  <c r="W58" i="2"/>
  <c r="AD58" i="2"/>
  <c r="AN58" i="2"/>
  <c r="E58" i="2"/>
  <c r="T58" i="2"/>
  <c r="AL58" i="2"/>
  <c r="AE58" i="2"/>
  <c r="Q58" i="2"/>
  <c r="R58" i="2"/>
  <c r="F58" i="2"/>
  <c r="AM58" i="2"/>
  <c r="AO58" i="2"/>
  <c r="AP58" i="2"/>
  <c r="J58" i="2"/>
  <c r="AR58" i="2"/>
  <c r="P58" i="2"/>
  <c r="N58" i="2"/>
  <c r="L58" i="2"/>
  <c r="S58" i="2"/>
  <c r="K58" i="2"/>
  <c r="O58" i="2"/>
  <c r="G58" i="2"/>
  <c r="M58" i="2"/>
  <c r="H58" i="2"/>
  <c r="AI58" i="2"/>
  <c r="I58" i="2"/>
  <c r="B56" i="2"/>
  <c r="D56" i="2" s="1"/>
  <c r="A60" i="2" l="1"/>
  <c r="AC59" i="2"/>
  <c r="X59" i="2"/>
  <c r="AF59" i="2"/>
  <c r="AP59" i="2"/>
  <c r="AN59" i="2"/>
  <c r="AR59" i="2"/>
  <c r="AO59" i="2"/>
  <c r="AH59" i="2"/>
  <c r="AE59" i="2"/>
  <c r="Y59" i="2"/>
  <c r="V59" i="2"/>
  <c r="AM59" i="2"/>
  <c r="AG59" i="2"/>
  <c r="AA59" i="2"/>
  <c r="W59" i="2"/>
  <c r="AD59" i="2"/>
  <c r="AK59" i="2"/>
  <c r="AB59" i="2"/>
  <c r="Z59" i="2"/>
  <c r="E59" i="2"/>
  <c r="O59" i="2"/>
  <c r="R59" i="2"/>
  <c r="I59" i="2"/>
  <c r="F59" i="2"/>
  <c r="Q59" i="2"/>
  <c r="AI59" i="2"/>
  <c r="AL59" i="2"/>
  <c r="H59" i="2"/>
  <c r="M59" i="2"/>
  <c r="AJ59" i="2"/>
  <c r="AS59" i="2"/>
  <c r="L59" i="2"/>
  <c r="U59" i="2"/>
  <c r="T59" i="2"/>
  <c r="S59" i="2"/>
  <c r="K59" i="2"/>
  <c r="AQ59" i="2"/>
  <c r="G59" i="2"/>
  <c r="J59" i="2"/>
  <c r="P59" i="2"/>
  <c r="N59" i="2"/>
  <c r="B57" i="2"/>
  <c r="D57" i="2" s="1"/>
  <c r="A61" i="2" l="1"/>
  <c r="V60" i="2"/>
  <c r="AQ60" i="2"/>
  <c r="AJ60" i="2"/>
  <c r="Y60" i="2"/>
  <c r="AI60" i="2"/>
  <c r="AR60" i="2"/>
  <c r="AO60" i="2"/>
  <c r="AB60" i="2"/>
  <c r="Z60" i="2"/>
  <c r="U60" i="2"/>
  <c r="AD60" i="2"/>
  <c r="AT60" i="2"/>
  <c r="AA60" i="2"/>
  <c r="AE60" i="2"/>
  <c r="AG60" i="2"/>
  <c r="W60" i="2"/>
  <c r="AN60" i="2"/>
  <c r="AK60" i="2"/>
  <c r="AS60" i="2"/>
  <c r="AM60" i="2"/>
  <c r="K60" i="2"/>
  <c r="M60" i="2"/>
  <c r="X60" i="2"/>
  <c r="AF60" i="2"/>
  <c r="O60" i="2"/>
  <c r="F60" i="2"/>
  <c r="S60" i="2"/>
  <c r="P60" i="2"/>
  <c r="T60" i="2"/>
  <c r="I60" i="2"/>
  <c r="AH60" i="2"/>
  <c r="Q60" i="2"/>
  <c r="N60" i="2"/>
  <c r="E60" i="2"/>
  <c r="J60" i="2"/>
  <c r="G60" i="2"/>
  <c r="AC60" i="2"/>
  <c r="AP60" i="2"/>
  <c r="R60" i="2"/>
  <c r="AL60" i="2"/>
  <c r="L60" i="2"/>
  <c r="H60" i="2"/>
  <c r="B58" i="2"/>
  <c r="D58" i="2" s="1"/>
  <c r="A62" i="2" l="1"/>
  <c r="AA61" i="2"/>
  <c r="AG61" i="2"/>
  <c r="AM61" i="2"/>
  <c r="AJ61" i="2"/>
  <c r="AC61" i="2"/>
  <c r="AR61" i="2"/>
  <c r="AQ61" i="2"/>
  <c r="AF61" i="2"/>
  <c r="AD61" i="2"/>
  <c r="X61" i="2"/>
  <c r="AK61" i="2"/>
  <c r="AO61" i="2"/>
  <c r="Y61" i="2"/>
  <c r="AL61" i="2"/>
  <c r="W61" i="2"/>
  <c r="U61" i="2"/>
  <c r="AH61" i="2"/>
  <c r="AB61" i="2"/>
  <c r="Z61" i="2"/>
  <c r="AI61" i="2"/>
  <c r="AN61" i="2"/>
  <c r="AU61" i="2"/>
  <c r="V61" i="2"/>
  <c r="O61" i="2"/>
  <c r="AS61" i="2"/>
  <c r="AT61" i="2"/>
  <c r="AP61" i="2"/>
  <c r="S61" i="2"/>
  <c r="R61" i="2"/>
  <c r="E61" i="2"/>
  <c r="G61" i="2"/>
  <c r="N61" i="2"/>
  <c r="H61" i="2"/>
  <c r="AE61" i="2"/>
  <c r="M61" i="2"/>
  <c r="Q61" i="2"/>
  <c r="F61" i="2"/>
  <c r="I61" i="2"/>
  <c r="L61" i="2"/>
  <c r="P61" i="2"/>
  <c r="T61" i="2"/>
  <c r="J61" i="2"/>
  <c r="K61" i="2"/>
  <c r="B59" i="2"/>
  <c r="D59" i="2" s="1"/>
  <c r="A63" i="2" l="1"/>
  <c r="AB62" i="2"/>
  <c r="Z62" i="2"/>
  <c r="AT62" i="2"/>
  <c r="V62" i="2"/>
  <c r="AQ62" i="2"/>
  <c r="AF62" i="2"/>
  <c r="AD62" i="2"/>
  <c r="X62" i="2"/>
  <c r="AM62" i="2"/>
  <c r="AS62" i="2"/>
  <c r="AU62" i="2"/>
  <c r="AE62" i="2"/>
  <c r="Y62" i="2"/>
  <c r="U62" i="2"/>
  <c r="W62" i="2"/>
  <c r="AH62" i="2"/>
  <c r="AC62" i="2"/>
  <c r="AK62" i="2"/>
  <c r="AL62" i="2"/>
  <c r="AG62" i="2"/>
  <c r="AV62" i="2"/>
  <c r="K62" i="2"/>
  <c r="AI62" i="2"/>
  <c r="S62" i="2"/>
  <c r="M62" i="2"/>
  <c r="AO62" i="2"/>
  <c r="R62" i="2"/>
  <c r="E62" i="2"/>
  <c r="AN62" i="2"/>
  <c r="I62" i="2"/>
  <c r="AR62" i="2"/>
  <c r="AA62" i="2"/>
  <c r="L62" i="2"/>
  <c r="N62" i="2"/>
  <c r="T62" i="2"/>
  <c r="O62" i="2"/>
  <c r="P62" i="2"/>
  <c r="AP62" i="2"/>
  <c r="H62" i="2"/>
  <c r="AJ62" i="2"/>
  <c r="J62" i="2"/>
  <c r="F62" i="2"/>
  <c r="Q62" i="2"/>
  <c r="G62" i="2"/>
  <c r="B60" i="2"/>
  <c r="D60" i="2" s="1"/>
  <c r="A64" i="2" l="1"/>
  <c r="W63" i="2"/>
  <c r="AD63" i="2"/>
  <c r="X63" i="2"/>
  <c r="AM63" i="2"/>
  <c r="AI63" i="2"/>
  <c r="AC63" i="2"/>
  <c r="U63" i="2"/>
  <c r="AA63" i="2"/>
  <c r="AE63" i="2"/>
  <c r="Y63" i="2"/>
  <c r="AJ63" i="2"/>
  <c r="V63" i="2"/>
  <c r="AH63" i="2"/>
  <c r="AU63" i="2"/>
  <c r="AK63" i="2"/>
  <c r="L63" i="2"/>
  <c r="AP63" i="2"/>
  <c r="AO63" i="2"/>
  <c r="AL63" i="2"/>
  <c r="J63" i="2"/>
  <c r="AN63" i="2"/>
  <c r="T63" i="2"/>
  <c r="N63" i="2"/>
  <c r="M63" i="2"/>
  <c r="Z63" i="2"/>
  <c r="P63" i="2"/>
  <c r="AW63" i="2"/>
  <c r="O63" i="2"/>
  <c r="AQ63" i="2"/>
  <c r="AV63" i="2"/>
  <c r="E63" i="2"/>
  <c r="K63" i="2"/>
  <c r="I63" i="2"/>
  <c r="AT63" i="2"/>
  <c r="AB63" i="2"/>
  <c r="AF63" i="2"/>
  <c r="S63" i="2"/>
  <c r="Q63" i="2"/>
  <c r="F63" i="2"/>
  <c r="AR63" i="2"/>
  <c r="AS63" i="2"/>
  <c r="G63" i="2"/>
  <c r="H63" i="2"/>
  <c r="AG63" i="2"/>
  <c r="R63" i="2"/>
  <c r="B61" i="2"/>
  <c r="D61" i="2" s="1"/>
  <c r="A65" i="2" l="1"/>
  <c r="Y64" i="2"/>
  <c r="AL64" i="2"/>
  <c r="AI64" i="2"/>
  <c r="AF64" i="2"/>
  <c r="AH64" i="2"/>
  <c r="U64" i="2"/>
  <c r="AJ64" i="2"/>
  <c r="V64" i="2"/>
  <c r="AA64" i="2"/>
  <c r="Z64" i="2"/>
  <c r="AD64" i="2"/>
  <c r="X64" i="2"/>
  <c r="R64" i="2"/>
  <c r="E64" i="2"/>
  <c r="AC64" i="2"/>
  <c r="O64" i="2"/>
  <c r="AS64" i="2"/>
  <c r="AG64" i="2"/>
  <c r="T64" i="2"/>
  <c r="AE64" i="2"/>
  <c r="W64" i="2"/>
  <c r="AT64" i="2"/>
  <c r="Q64" i="2"/>
  <c r="AO64" i="2"/>
  <c r="N64" i="2"/>
  <c r="AU64" i="2"/>
  <c r="S64" i="2"/>
  <c r="AV64" i="2"/>
  <c r="AN64" i="2"/>
  <c r="AQ64" i="2"/>
  <c r="AK64" i="2"/>
  <c r="H64" i="2"/>
  <c r="AX64" i="2"/>
  <c r="AM64" i="2"/>
  <c r="F64" i="2"/>
  <c r="J64" i="2"/>
  <c r="L64" i="2"/>
  <c r="I64" i="2"/>
  <c r="P64" i="2"/>
  <c r="AR64" i="2"/>
  <c r="AP64" i="2"/>
  <c r="AW64" i="2"/>
  <c r="AB64" i="2"/>
  <c r="K64" i="2"/>
  <c r="G64" i="2"/>
  <c r="M64" i="2"/>
  <c r="B62" i="2"/>
  <c r="D62" i="2" s="1"/>
  <c r="A66" i="2" l="1"/>
  <c r="AD65" i="2"/>
  <c r="AI65" i="2"/>
  <c r="U65" i="2"/>
  <c r="AA65" i="2"/>
  <c r="W65" i="2"/>
  <c r="X65" i="2"/>
  <c r="AO65" i="2"/>
  <c r="AY65" i="2"/>
  <c r="AE65" i="2"/>
  <c r="AJ65" i="2"/>
  <c r="V65" i="2"/>
  <c r="AK65" i="2"/>
  <c r="AG65" i="2"/>
  <c r="Z65" i="2"/>
  <c r="AB65" i="2"/>
  <c r="AC65" i="2"/>
  <c r="AL65" i="2"/>
  <c r="AV65" i="2"/>
  <c r="AT65" i="2"/>
  <c r="AN65" i="2"/>
  <c r="AR65" i="2"/>
  <c r="AQ65" i="2"/>
  <c r="AH65" i="2"/>
  <c r="AW65" i="2"/>
  <c r="P65" i="2"/>
  <c r="AU65" i="2"/>
  <c r="G65" i="2"/>
  <c r="AP65" i="2"/>
  <c r="S65" i="2"/>
  <c r="AX65" i="2"/>
  <c r="O65" i="2"/>
  <c r="H65" i="2"/>
  <c r="F65" i="2"/>
  <c r="AM65" i="2"/>
  <c r="J65" i="2"/>
  <c r="Q65" i="2"/>
  <c r="R65" i="2"/>
  <c r="I65" i="2"/>
  <c r="Y65" i="2"/>
  <c r="K65" i="2"/>
  <c r="L65" i="2"/>
  <c r="AS65" i="2"/>
  <c r="T65" i="2"/>
  <c r="E65" i="2"/>
  <c r="N65" i="2"/>
  <c r="AF65" i="2"/>
  <c r="M65" i="2"/>
  <c r="B63" i="2"/>
  <c r="D63" i="2" s="1"/>
  <c r="A67" i="2" l="1"/>
  <c r="U66" i="2"/>
  <c r="AS66" i="2"/>
  <c r="AW66" i="2"/>
  <c r="AA66" i="2"/>
  <c r="W66" i="2"/>
  <c r="Z66" i="2"/>
  <c r="AZ66" i="2"/>
  <c r="AX66" i="2"/>
  <c r="AP66" i="2"/>
  <c r="AN66" i="2"/>
  <c r="AE66" i="2"/>
  <c r="Y66" i="2"/>
  <c r="V66" i="2"/>
  <c r="AG66" i="2"/>
  <c r="AB66" i="2"/>
  <c r="AC66" i="2"/>
  <c r="AF66" i="2"/>
  <c r="X66" i="2"/>
  <c r="AI66" i="2"/>
  <c r="AH66" i="2"/>
  <c r="AJ66" i="2"/>
  <c r="AV66" i="2"/>
  <c r="E66" i="2"/>
  <c r="Q66" i="2"/>
  <c r="R66" i="2"/>
  <c r="AT66" i="2"/>
  <c r="I66" i="2"/>
  <c r="O66" i="2"/>
  <c r="N66" i="2"/>
  <c r="L66" i="2"/>
  <c r="AD66" i="2"/>
  <c r="AU66" i="2"/>
  <c r="F66" i="2"/>
  <c r="P66" i="2"/>
  <c r="AK66" i="2"/>
  <c r="M66" i="2"/>
  <c r="AO66" i="2"/>
  <c r="AR66" i="2"/>
  <c r="AL66" i="2"/>
  <c r="J66" i="2"/>
  <c r="K66" i="2"/>
  <c r="H66" i="2"/>
  <c r="T66" i="2"/>
  <c r="AM66" i="2"/>
  <c r="G66" i="2"/>
  <c r="AQ66" i="2"/>
  <c r="AY66" i="2"/>
  <c r="S66" i="2"/>
  <c r="B64" i="2"/>
  <c r="D64" i="2" s="1"/>
  <c r="A68" i="2" l="1"/>
  <c r="AE67" i="2"/>
  <c r="X67" i="2"/>
  <c r="AK67" i="2"/>
  <c r="AR67" i="2"/>
  <c r="AQ67" i="2"/>
  <c r="AA67" i="2"/>
  <c r="W67" i="2"/>
  <c r="Z67" i="2"/>
  <c r="AS67" i="2"/>
  <c r="AG67" i="2"/>
  <c r="AB67" i="2"/>
  <c r="AF67" i="2"/>
  <c r="AV67" i="2"/>
  <c r="Y67" i="2"/>
  <c r="V67" i="2"/>
  <c r="AU67" i="2"/>
  <c r="AC67" i="2"/>
  <c r="AL67" i="2"/>
  <c r="AW67" i="2"/>
  <c r="AD67" i="2"/>
  <c r="T67" i="2"/>
  <c r="AM67" i="2"/>
  <c r="AX67" i="2"/>
  <c r="AO67" i="2"/>
  <c r="I67" i="2"/>
  <c r="K67" i="2"/>
  <c r="AN67" i="2"/>
  <c r="AY67" i="2"/>
  <c r="AJ67" i="2"/>
  <c r="R67" i="2"/>
  <c r="H67" i="2"/>
  <c r="Q67" i="2"/>
  <c r="E67" i="2"/>
  <c r="U67" i="2"/>
  <c r="AH67" i="2"/>
  <c r="AZ67" i="2"/>
  <c r="F67" i="2"/>
  <c r="AP67" i="2"/>
  <c r="L67" i="2"/>
  <c r="BA67" i="2"/>
  <c r="AT67" i="2"/>
  <c r="P67" i="2"/>
  <c r="J67" i="2"/>
  <c r="AI67" i="2"/>
  <c r="S67" i="2"/>
  <c r="M67" i="2"/>
  <c r="G67" i="2"/>
  <c r="O67" i="2"/>
  <c r="N67" i="2"/>
  <c r="B65" i="2"/>
  <c r="D65" i="2" s="1"/>
  <c r="A69" i="2" l="1"/>
  <c r="AC68" i="2"/>
  <c r="V68" i="2"/>
  <c r="AW68" i="2"/>
  <c r="AO68" i="2"/>
  <c r="AP68" i="2"/>
  <c r="AN68" i="2"/>
  <c r="AM68" i="2"/>
  <c r="Z68" i="2"/>
  <c r="U68" i="2"/>
  <c r="AS68" i="2"/>
  <c r="AG68" i="2"/>
  <c r="AB68" i="2"/>
  <c r="Y68" i="2"/>
  <c r="AD68" i="2"/>
  <c r="BA68" i="2"/>
  <c r="W68" i="2"/>
  <c r="AA68" i="2"/>
  <c r="AF68" i="2"/>
  <c r="AH68" i="2"/>
  <c r="AX68" i="2"/>
  <c r="K68" i="2"/>
  <c r="AT68" i="2"/>
  <c r="P68" i="2"/>
  <c r="L68" i="2"/>
  <c r="AK68" i="2"/>
  <c r="AE68" i="2"/>
  <c r="AI68" i="2"/>
  <c r="Q68" i="2"/>
  <c r="AZ68" i="2"/>
  <c r="AL68" i="2"/>
  <c r="BB68" i="2"/>
  <c r="AY68" i="2"/>
  <c r="I68" i="2"/>
  <c r="E68" i="2"/>
  <c r="AV68" i="2"/>
  <c r="AR68" i="2"/>
  <c r="S68" i="2"/>
  <c r="AU68" i="2"/>
  <c r="AJ68" i="2"/>
  <c r="AQ68" i="2"/>
  <c r="M68" i="2"/>
  <c r="G68" i="2"/>
  <c r="J68" i="2"/>
  <c r="O68" i="2"/>
  <c r="F68" i="2"/>
  <c r="X68" i="2"/>
  <c r="T68" i="2"/>
  <c r="N68" i="2"/>
  <c r="R68" i="2"/>
  <c r="H68" i="2"/>
  <c r="B66" i="2"/>
  <c r="D66" i="2" s="1"/>
  <c r="A70" i="2" l="1"/>
  <c r="AF69" i="2"/>
  <c r="AA69" i="2"/>
  <c r="AR69" i="2"/>
  <c r="AQ69" i="2"/>
  <c r="AY69" i="2"/>
  <c r="AV69" i="2"/>
  <c r="AG69" i="2"/>
  <c r="AB69" i="2"/>
  <c r="BC69" i="2"/>
  <c r="AH69" i="2"/>
  <c r="Y69" i="2"/>
  <c r="AP69" i="2"/>
  <c r="AI69" i="2"/>
  <c r="W69" i="2"/>
  <c r="AJ69" i="2"/>
  <c r="AK69" i="2"/>
  <c r="X69" i="2"/>
  <c r="Z69" i="2"/>
  <c r="U69" i="2"/>
  <c r="AD69" i="2"/>
  <c r="AU69" i="2"/>
  <c r="AM69" i="2"/>
  <c r="BB69" i="2"/>
  <c r="P69" i="2"/>
  <c r="AX69" i="2"/>
  <c r="G69" i="2"/>
  <c r="J69" i="2"/>
  <c r="AW69" i="2"/>
  <c r="AL69" i="2"/>
  <c r="V69" i="2"/>
  <c r="AO69" i="2"/>
  <c r="AN69" i="2"/>
  <c r="AT69" i="2"/>
  <c r="AC69" i="2"/>
  <c r="N69" i="2"/>
  <c r="T69" i="2"/>
  <c r="K69" i="2"/>
  <c r="E69" i="2"/>
  <c r="AS69" i="2"/>
  <c r="M69" i="2"/>
  <c r="F69" i="2"/>
  <c r="I69" i="2"/>
  <c r="AE69" i="2"/>
  <c r="Q69" i="2"/>
  <c r="H69" i="2"/>
  <c r="BA69" i="2"/>
  <c r="AZ69" i="2"/>
  <c r="S69" i="2"/>
  <c r="O69" i="2"/>
  <c r="R69" i="2"/>
  <c r="L69" i="2"/>
  <c r="B67" i="2"/>
  <c r="D67" i="2" s="1"/>
  <c r="A71" i="2" l="1"/>
  <c r="Z70" i="2"/>
  <c r="AM70" i="2"/>
  <c r="AZ70" i="2"/>
  <c r="AX70" i="2"/>
  <c r="AJ70" i="2"/>
  <c r="AH70" i="2"/>
  <c r="Y70" i="2"/>
  <c r="AP70" i="2"/>
  <c r="AK70" i="2"/>
  <c r="AC70" i="2"/>
  <c r="V70" i="2"/>
  <c r="AT70" i="2"/>
  <c r="AE70" i="2"/>
  <c r="AY70" i="2"/>
  <c r="AV70" i="2"/>
  <c r="AN70" i="2"/>
  <c r="U70" i="2"/>
  <c r="W70" i="2"/>
  <c r="AB70" i="2"/>
  <c r="X70" i="2"/>
  <c r="AD70" i="2"/>
  <c r="AI70" i="2"/>
  <c r="AQ70" i="2"/>
  <c r="BB70" i="2"/>
  <c r="AW70" i="2"/>
  <c r="AL70" i="2"/>
  <c r="AG70" i="2"/>
  <c r="AS70" i="2"/>
  <c r="AA70" i="2"/>
  <c r="BC70" i="2"/>
  <c r="R70" i="2"/>
  <c r="I70" i="2"/>
  <c r="BD70" i="2"/>
  <c r="AO70" i="2"/>
  <c r="N70" i="2"/>
  <c r="AU70" i="2"/>
  <c r="S70" i="2"/>
  <c r="T70" i="2"/>
  <c r="E70" i="2"/>
  <c r="P70" i="2"/>
  <c r="J70" i="2"/>
  <c r="L70" i="2"/>
  <c r="AF70" i="2"/>
  <c r="O70" i="2"/>
  <c r="AR70" i="2"/>
  <c r="G70" i="2"/>
  <c r="H70" i="2"/>
  <c r="K70" i="2"/>
  <c r="BA70" i="2"/>
  <c r="Q70" i="2"/>
  <c r="F70" i="2"/>
  <c r="M70" i="2"/>
  <c r="B68" i="2"/>
  <c r="D68" i="2" s="1"/>
  <c r="A72" i="2" l="1"/>
  <c r="W71" i="2"/>
  <c r="BE71" i="2"/>
  <c r="AU71" i="2"/>
  <c r="AH71" i="2"/>
  <c r="AK71" i="2"/>
  <c r="AE71" i="2"/>
  <c r="AC71" i="2"/>
  <c r="V71" i="2"/>
  <c r="AX71" i="2"/>
  <c r="AL71" i="2"/>
  <c r="AZ71" i="2"/>
  <c r="X71" i="2"/>
  <c r="AA71" i="2"/>
  <c r="AY71" i="2"/>
  <c r="AG71" i="2"/>
  <c r="AD71" i="2"/>
  <c r="AF71" i="2"/>
  <c r="AN71" i="2"/>
  <c r="U71" i="2"/>
  <c r="AV71" i="2"/>
  <c r="Y71" i="2"/>
  <c r="AI71" i="2"/>
  <c r="AM71" i="2"/>
  <c r="AW71" i="2"/>
  <c r="AQ71" i="2"/>
  <c r="BB71" i="2"/>
  <c r="O71" i="2"/>
  <c r="AR71" i="2"/>
  <c r="K71" i="2"/>
  <c r="T71" i="2"/>
  <c r="BC71" i="2"/>
  <c r="Z71" i="2"/>
  <c r="AP71" i="2"/>
  <c r="AB71" i="2"/>
  <c r="M71" i="2"/>
  <c r="L71" i="2"/>
  <c r="AT71" i="2"/>
  <c r="AS71" i="2"/>
  <c r="AO71" i="2"/>
  <c r="P71" i="2"/>
  <c r="BA71" i="2"/>
  <c r="S71" i="2"/>
  <c r="E71" i="2"/>
  <c r="BD71" i="2"/>
  <c r="AJ71" i="2"/>
  <c r="J71" i="2"/>
  <c r="Q71" i="2"/>
  <c r="N71" i="2"/>
  <c r="F71" i="2"/>
  <c r="I71" i="2"/>
  <c r="R71" i="2"/>
  <c r="H71" i="2"/>
  <c r="G71" i="2"/>
  <c r="B69" i="2"/>
  <c r="D69" i="2" s="1"/>
  <c r="A73" i="2" l="1"/>
  <c r="AB72" i="2"/>
  <c r="AG72" i="2"/>
  <c r="Y72" i="2"/>
  <c r="BA72" i="2"/>
  <c r="AT72" i="2"/>
  <c r="AK72" i="2"/>
  <c r="AE72" i="2"/>
  <c r="V72" i="2"/>
  <c r="AX72" i="2"/>
  <c r="X72" i="2"/>
  <c r="AD72" i="2"/>
  <c r="Z72" i="2"/>
  <c r="AJ72" i="2"/>
  <c r="AH72" i="2"/>
  <c r="U72" i="2"/>
  <c r="AA72" i="2"/>
  <c r="BF72" i="2"/>
  <c r="AY72" i="2"/>
  <c r="AC72" i="2"/>
  <c r="O72" i="2"/>
  <c r="AS72" i="2"/>
  <c r="AO72" i="2"/>
  <c r="AL72" i="2"/>
  <c r="AM72" i="2"/>
  <c r="AW72" i="2"/>
  <c r="T72" i="2"/>
  <c r="N72" i="2"/>
  <c r="E72" i="2"/>
  <c r="AU72" i="2"/>
  <c r="AZ72" i="2"/>
  <c r="AV72" i="2"/>
  <c r="G72" i="2"/>
  <c r="AR72" i="2"/>
  <c r="P72" i="2"/>
  <c r="I72" i="2"/>
  <c r="J72" i="2"/>
  <c r="BB72" i="2"/>
  <c r="M72" i="2"/>
  <c r="AP72" i="2"/>
  <c r="BC72" i="2"/>
  <c r="AF72" i="2"/>
  <c r="AI72" i="2"/>
  <c r="S72" i="2"/>
  <c r="W72" i="2"/>
  <c r="Q72" i="2"/>
  <c r="K72" i="2"/>
  <c r="BE72" i="2"/>
  <c r="R72" i="2"/>
  <c r="AN72" i="2"/>
  <c r="AQ72" i="2"/>
  <c r="L72" i="2"/>
  <c r="F72" i="2"/>
  <c r="H72" i="2"/>
  <c r="BD72" i="2"/>
  <c r="B70" i="2"/>
  <c r="D70" i="2" s="1"/>
  <c r="A74" i="2" l="1"/>
  <c r="AL73" i="2"/>
  <c r="AC73" i="2"/>
  <c r="X73" i="2"/>
  <c r="AZ73" i="2"/>
  <c r="AD73" i="2"/>
  <c r="AJ73" i="2"/>
  <c r="AH73" i="2"/>
  <c r="W73" i="2"/>
  <c r="Z73" i="2"/>
  <c r="U73" i="2"/>
  <c r="AI73" i="2"/>
  <c r="AA73" i="2"/>
  <c r="V73" i="2"/>
  <c r="BA73" i="2"/>
  <c r="AV73" i="2"/>
  <c r="BF73" i="2"/>
  <c r="BC73" i="2"/>
  <c r="AP73" i="2"/>
  <c r="Y73" i="2"/>
  <c r="BE73" i="2"/>
  <c r="AY73" i="2"/>
  <c r="AG73" i="2"/>
  <c r="AF73" i="2"/>
  <c r="AN73" i="2"/>
  <c r="AQ73" i="2"/>
  <c r="AU73" i="2"/>
  <c r="AM73" i="2"/>
  <c r="AO73" i="2"/>
  <c r="BD73" i="2"/>
  <c r="AW73" i="2"/>
  <c r="G73" i="2"/>
  <c r="BG73" i="2"/>
  <c r="AX73" i="2"/>
  <c r="AB73" i="2"/>
  <c r="F73" i="2"/>
  <c r="AT73" i="2"/>
  <c r="Q73" i="2"/>
  <c r="O73" i="2"/>
  <c r="J73" i="2"/>
  <c r="P73" i="2"/>
  <c r="AR73" i="2"/>
  <c r="S73" i="2"/>
  <c r="H73" i="2"/>
  <c r="I73" i="2"/>
  <c r="T73" i="2"/>
  <c r="K73" i="2"/>
  <c r="AK73" i="2"/>
  <c r="AS73" i="2"/>
  <c r="BB73" i="2"/>
  <c r="AE73" i="2"/>
  <c r="M73" i="2"/>
  <c r="L73" i="2"/>
  <c r="R73" i="2"/>
  <c r="E73" i="2"/>
  <c r="N73" i="2"/>
  <c r="B71" i="2"/>
  <c r="D71" i="2" s="1"/>
  <c r="A75" i="2" l="1"/>
  <c r="U74" i="2"/>
  <c r="AI74" i="2"/>
  <c r="AS74" i="2"/>
  <c r="AJ74" i="2"/>
  <c r="AL74" i="2"/>
  <c r="BA74" i="2"/>
  <c r="AB74" i="2"/>
  <c r="Y74" i="2"/>
  <c r="V74" i="2"/>
  <c r="W74" i="2"/>
  <c r="Z74" i="2"/>
  <c r="AC74" i="2"/>
  <c r="X74" i="2"/>
  <c r="AF74" i="2"/>
  <c r="AA74" i="2"/>
  <c r="AE74" i="2"/>
  <c r="BG74" i="2"/>
  <c r="BH74" i="2"/>
  <c r="BC74" i="2"/>
  <c r="AT74" i="2"/>
  <c r="N74" i="2"/>
  <c r="S74" i="2"/>
  <c r="AR74" i="2"/>
  <c r="BE74" i="2"/>
  <c r="AD74" i="2"/>
  <c r="BB74" i="2"/>
  <c r="AY74" i="2"/>
  <c r="AM74" i="2"/>
  <c r="AK74" i="2"/>
  <c r="T74" i="2"/>
  <c r="AH74" i="2"/>
  <c r="AG74" i="2"/>
  <c r="E74" i="2"/>
  <c r="BF74" i="2"/>
  <c r="BD74" i="2"/>
  <c r="AZ74" i="2"/>
  <c r="L74" i="2"/>
  <c r="J74" i="2"/>
  <c r="AN74" i="2"/>
  <c r="AQ74" i="2"/>
  <c r="Q74" i="2"/>
  <c r="M74" i="2"/>
  <c r="H74" i="2"/>
  <c r="AO74" i="2"/>
  <c r="AX74" i="2"/>
  <c r="AU74" i="2"/>
  <c r="R74" i="2"/>
  <c r="P74" i="2"/>
  <c r="F74" i="2"/>
  <c r="AP74" i="2"/>
  <c r="AW74" i="2"/>
  <c r="AV74" i="2"/>
  <c r="I74" i="2"/>
  <c r="K74" i="2"/>
  <c r="O74" i="2"/>
  <c r="G74" i="2"/>
  <c r="B72" i="2"/>
  <c r="D72" i="2" s="1"/>
  <c r="A76" i="2" l="1"/>
  <c r="X75" i="2"/>
  <c r="AD75" i="2"/>
  <c r="AP75" i="2"/>
  <c r="AL75" i="2"/>
  <c r="AT75" i="2"/>
  <c r="AF75" i="2"/>
  <c r="AA75" i="2"/>
  <c r="BB75" i="2"/>
  <c r="AO75" i="2"/>
  <c r="W75" i="2"/>
  <c r="BG75" i="2"/>
  <c r="AG75" i="2"/>
  <c r="AE75" i="2"/>
  <c r="AC75" i="2"/>
  <c r="Z75" i="2"/>
  <c r="AH75" i="2"/>
  <c r="AB75" i="2"/>
  <c r="BA75" i="2"/>
  <c r="AN75" i="2"/>
  <c r="Y75" i="2"/>
  <c r="V75" i="2"/>
  <c r="BF75" i="2"/>
  <c r="BH75" i="2"/>
  <c r="BE75" i="2"/>
  <c r="BC75" i="2"/>
  <c r="AW75" i="2"/>
  <c r="AZ75" i="2"/>
  <c r="O75" i="2"/>
  <c r="AX75" i="2"/>
  <c r="AU75" i="2"/>
  <c r="K75" i="2"/>
  <c r="F75" i="2"/>
  <c r="N75" i="2"/>
  <c r="AJ75" i="2"/>
  <c r="AY75" i="2"/>
  <c r="AV75" i="2"/>
  <c r="AK75" i="2"/>
  <c r="U75" i="2"/>
  <c r="R75" i="2"/>
  <c r="AR75" i="2"/>
  <c r="E75" i="2"/>
  <c r="G75" i="2"/>
  <c r="J75" i="2"/>
  <c r="T75" i="2"/>
  <c r="BI75" i="2"/>
  <c r="H75" i="2"/>
  <c r="M75" i="2"/>
  <c r="BD75" i="2"/>
  <c r="AM75" i="2"/>
  <c r="AI75" i="2"/>
  <c r="AQ75" i="2"/>
  <c r="AS75" i="2"/>
  <c r="P75" i="2"/>
  <c r="I75" i="2"/>
  <c r="Q75" i="2"/>
  <c r="S75" i="2"/>
  <c r="L75" i="2"/>
  <c r="B73" i="2"/>
  <c r="D73" i="2" s="1"/>
  <c r="A77" i="2" l="1"/>
  <c r="V76" i="2"/>
  <c r="AS76" i="2"/>
  <c r="AJ76" i="2"/>
  <c r="BH76" i="2"/>
  <c r="AT76" i="2"/>
  <c r="AF76" i="2"/>
  <c r="AA76" i="2"/>
  <c r="W76" i="2"/>
  <c r="Z76" i="2"/>
  <c r="BF76" i="2"/>
  <c r="U76" i="2"/>
  <c r="AB76" i="2"/>
  <c r="AW76" i="2"/>
  <c r="AG76" i="2"/>
  <c r="AC76" i="2"/>
  <c r="AQ76" i="2"/>
  <c r="AI76" i="2"/>
  <c r="Y76" i="2"/>
  <c r="AE76" i="2"/>
  <c r="AY76" i="2"/>
  <c r="BD76" i="2"/>
  <c r="BC76" i="2"/>
  <c r="BG76" i="2"/>
  <c r="AM76" i="2"/>
  <c r="AK76" i="2"/>
  <c r="AD76" i="2"/>
  <c r="AU76" i="2"/>
  <c r="R76" i="2"/>
  <c r="AH76" i="2"/>
  <c r="BB76" i="2"/>
  <c r="BI76" i="2"/>
  <c r="AN76" i="2"/>
  <c r="J76" i="2"/>
  <c r="AL76" i="2"/>
  <c r="X76" i="2"/>
  <c r="I76" i="2"/>
  <c r="BJ76" i="2"/>
  <c r="AZ76" i="2"/>
  <c r="S76" i="2"/>
  <c r="F76" i="2"/>
  <c r="N76" i="2"/>
  <c r="P76" i="2"/>
  <c r="G76" i="2"/>
  <c r="AX76" i="2"/>
  <c r="O76" i="2"/>
  <c r="AR76" i="2"/>
  <c r="AP76" i="2"/>
  <c r="L76" i="2"/>
  <c r="Q76" i="2"/>
  <c r="T76" i="2"/>
  <c r="BE76" i="2"/>
  <c r="AV76" i="2"/>
  <c r="K76" i="2"/>
  <c r="H76" i="2"/>
  <c r="BA76" i="2"/>
  <c r="AO76" i="2"/>
  <c r="M76" i="2"/>
  <c r="E76" i="2"/>
  <c r="B74" i="2"/>
  <c r="D74" i="2" s="1"/>
  <c r="A78" i="2" l="1"/>
  <c r="AC77" i="2"/>
  <c r="AA77" i="2"/>
  <c r="AP77" i="2"/>
  <c r="AO77" i="2"/>
  <c r="BC77" i="2"/>
  <c r="AF77" i="2"/>
  <c r="AD77" i="2"/>
  <c r="W77" i="2"/>
  <c r="Z77" i="2"/>
  <c r="U77" i="2"/>
  <c r="X77" i="2"/>
  <c r="AB77" i="2"/>
  <c r="AG77" i="2"/>
  <c r="AK77" i="2"/>
  <c r="Y77" i="2"/>
  <c r="AR77" i="2"/>
  <c r="AV77" i="2"/>
  <c r="AM77" i="2"/>
  <c r="AS77" i="2"/>
  <c r="AH77" i="2"/>
  <c r="BG77" i="2"/>
  <c r="AZ77" i="2"/>
  <c r="AU77" i="2"/>
  <c r="P77" i="2"/>
  <c r="L77" i="2"/>
  <c r="J77" i="2"/>
  <c r="O77" i="2"/>
  <c r="BK77" i="2"/>
  <c r="AW77" i="2"/>
  <c r="BF77" i="2"/>
  <c r="S77" i="2"/>
  <c r="BI77" i="2"/>
  <c r="AX77" i="2"/>
  <c r="BA77" i="2"/>
  <c r="BE77" i="2"/>
  <c r="M77" i="2"/>
  <c r="F77" i="2"/>
  <c r="AY77" i="2"/>
  <c r="V77" i="2"/>
  <c r="E77" i="2"/>
  <c r="AE77" i="2"/>
  <c r="BH77" i="2"/>
  <c r="Q77" i="2"/>
  <c r="N77" i="2"/>
  <c r="T77" i="2"/>
  <c r="AI77" i="2"/>
  <c r="AT77" i="2"/>
  <c r="BJ77" i="2"/>
  <c r="AL77" i="2"/>
  <c r="K77" i="2"/>
  <c r="BB77" i="2"/>
  <c r="R77" i="2"/>
  <c r="AJ77" i="2"/>
  <c r="AN77" i="2"/>
  <c r="BD77" i="2"/>
  <c r="H77" i="2"/>
  <c r="I77" i="2"/>
  <c r="AQ77" i="2"/>
  <c r="G77" i="2"/>
  <c r="B75" i="2"/>
  <c r="D75" i="2" s="1"/>
  <c r="A79" i="2" l="1"/>
  <c r="Z78" i="2"/>
  <c r="AE78" i="2"/>
  <c r="AN78" i="2"/>
  <c r="AQ78" i="2"/>
  <c r="AK78" i="2"/>
  <c r="AX78" i="2"/>
  <c r="U78" i="2"/>
  <c r="AO78" i="2"/>
  <c r="AI78" i="2"/>
  <c r="AB78" i="2"/>
  <c r="Y78" i="2"/>
  <c r="X78" i="2"/>
  <c r="AD78" i="2"/>
  <c r="BD78" i="2"/>
  <c r="V78" i="2"/>
  <c r="W78" i="2"/>
  <c r="AF78" i="2"/>
  <c r="BK78" i="2"/>
  <c r="AY78" i="2"/>
  <c r="BL78" i="2"/>
  <c r="AZ78" i="2"/>
  <c r="AP78" i="2"/>
  <c r="AT78" i="2"/>
  <c r="R78" i="2"/>
  <c r="BH78" i="2"/>
  <c r="BJ78" i="2"/>
  <c r="BB78" i="2"/>
  <c r="AA78" i="2"/>
  <c r="L78" i="2"/>
  <c r="AU78" i="2"/>
  <c r="AV78" i="2"/>
  <c r="AJ78" i="2"/>
  <c r="F78" i="2"/>
  <c r="AW78" i="2"/>
  <c r="AL78" i="2"/>
  <c r="AG78" i="2"/>
  <c r="AM78" i="2"/>
  <c r="M78" i="2"/>
  <c r="N78" i="2"/>
  <c r="I78" i="2"/>
  <c r="J78" i="2"/>
  <c r="BI78" i="2"/>
  <c r="Q78" i="2"/>
  <c r="AR78" i="2"/>
  <c r="BG78" i="2"/>
  <c r="T78" i="2"/>
  <c r="P78" i="2"/>
  <c r="AS78" i="2"/>
  <c r="H78" i="2"/>
  <c r="BA78" i="2"/>
  <c r="BC78" i="2"/>
  <c r="AC78" i="2"/>
  <c r="BE78" i="2"/>
  <c r="O78" i="2"/>
  <c r="K78" i="2"/>
  <c r="S78" i="2"/>
  <c r="E78" i="2"/>
  <c r="BF78" i="2"/>
  <c r="AH78" i="2"/>
  <c r="G78" i="2"/>
  <c r="B76" i="2"/>
  <c r="D76" i="2" s="1"/>
  <c r="A80" i="2" l="1"/>
  <c r="W79" i="2"/>
  <c r="AF79" i="2"/>
  <c r="BC79" i="2"/>
  <c r="AV79" i="2"/>
  <c r="AM79" i="2"/>
  <c r="AZ79" i="2"/>
  <c r="AA79" i="2"/>
  <c r="AO79" i="2"/>
  <c r="AI79" i="2"/>
  <c r="Y79" i="2"/>
  <c r="AU79" i="2"/>
  <c r="AK79" i="2"/>
  <c r="AD79" i="2"/>
  <c r="AG79" i="2"/>
  <c r="AH79" i="2"/>
  <c r="AC79" i="2"/>
  <c r="X79" i="2"/>
  <c r="V79" i="2"/>
  <c r="AJ79" i="2"/>
  <c r="U79" i="2"/>
  <c r="BL79" i="2"/>
  <c r="BA79" i="2"/>
  <c r="BG79" i="2"/>
  <c r="BI79" i="2"/>
  <c r="BE79" i="2"/>
  <c r="AS79" i="2"/>
  <c r="BJ79" i="2"/>
  <c r="AX79" i="2"/>
  <c r="S79" i="2"/>
  <c r="I79" i="2"/>
  <c r="BM79" i="2"/>
  <c r="BB79" i="2"/>
  <c r="AR79" i="2"/>
  <c r="AL79" i="2"/>
  <c r="P79" i="2"/>
  <c r="AQ79" i="2"/>
  <c r="AB79" i="2"/>
  <c r="AY79" i="2"/>
  <c r="BH79" i="2"/>
  <c r="M79" i="2"/>
  <c r="BK79" i="2"/>
  <c r="AW79" i="2"/>
  <c r="Q79" i="2"/>
  <c r="AN79" i="2"/>
  <c r="AT79" i="2"/>
  <c r="J79" i="2"/>
  <c r="G79" i="2"/>
  <c r="BF79" i="2"/>
  <c r="E79" i="2"/>
  <c r="BD79" i="2"/>
  <c r="H79" i="2"/>
  <c r="O79" i="2"/>
  <c r="L79" i="2"/>
  <c r="AP79" i="2"/>
  <c r="N79" i="2"/>
  <c r="R79" i="2"/>
  <c r="F79" i="2"/>
  <c r="AE79" i="2"/>
  <c r="T79" i="2"/>
  <c r="K79" i="2"/>
  <c r="Z79" i="2"/>
  <c r="B77" i="2"/>
  <c r="D77" i="2" s="1"/>
  <c r="A81" i="2" l="1"/>
  <c r="Y80" i="2"/>
  <c r="AX80" i="2"/>
  <c r="AW80" i="2"/>
  <c r="AH80" i="2"/>
  <c r="BJ80" i="2"/>
  <c r="AT80" i="2"/>
  <c r="AL80" i="2"/>
  <c r="AI80" i="2"/>
  <c r="Z80" i="2"/>
  <c r="AB80" i="2"/>
  <c r="AG80" i="2"/>
  <c r="V80" i="2"/>
  <c r="AQ80" i="2"/>
  <c r="AM80" i="2"/>
  <c r="U80" i="2"/>
  <c r="X80" i="2"/>
  <c r="AK80" i="2"/>
  <c r="AD80" i="2"/>
  <c r="AA80" i="2"/>
  <c r="AE80" i="2"/>
  <c r="BG80" i="2"/>
  <c r="BI80" i="2"/>
  <c r="BH80" i="2"/>
  <c r="BE80" i="2"/>
  <c r="BD80" i="2"/>
  <c r="AZ80" i="2"/>
  <c r="AC80" i="2"/>
  <c r="BL80" i="2"/>
  <c r="AS80" i="2"/>
  <c r="BC80" i="2"/>
  <c r="W80" i="2"/>
  <c r="T80" i="2"/>
  <c r="N80" i="2"/>
  <c r="BK80" i="2"/>
  <c r="AV80" i="2"/>
  <c r="AP80" i="2"/>
  <c r="BA80" i="2"/>
  <c r="BM80" i="2"/>
  <c r="AY80" i="2"/>
  <c r="AN80" i="2"/>
  <c r="F80" i="2"/>
  <c r="AO80" i="2"/>
  <c r="AR80" i="2"/>
  <c r="R80" i="2"/>
  <c r="G80" i="2"/>
  <c r="O80" i="2"/>
  <c r="BN80" i="2"/>
  <c r="BB80" i="2"/>
  <c r="P80" i="2"/>
  <c r="Q80" i="2"/>
  <c r="S80" i="2"/>
  <c r="L80" i="2"/>
  <c r="I80" i="2"/>
  <c r="M80" i="2"/>
  <c r="AF80" i="2"/>
  <c r="E80" i="2"/>
  <c r="BF80" i="2"/>
  <c r="AU80" i="2"/>
  <c r="K80" i="2"/>
  <c r="H80" i="2"/>
  <c r="AJ80" i="2"/>
  <c r="J80" i="2"/>
  <c r="B78" i="2"/>
  <c r="D78" i="2" s="1"/>
  <c r="A82" i="2" l="1"/>
  <c r="AB81" i="2"/>
  <c r="AY81" i="2"/>
  <c r="BB81" i="2"/>
  <c r="AU81" i="2"/>
  <c r="AR81" i="2"/>
  <c r="AJ81" i="2"/>
  <c r="AG81" i="2"/>
  <c r="V81" i="2"/>
  <c r="X81" i="2"/>
  <c r="AW81" i="2"/>
  <c r="AA81" i="2"/>
  <c r="W81" i="2"/>
  <c r="AH81" i="2"/>
  <c r="AC81" i="2"/>
  <c r="AK81" i="2"/>
  <c r="AD81" i="2"/>
  <c r="AQ81" i="2"/>
  <c r="U81" i="2"/>
  <c r="Z81" i="2"/>
  <c r="AE81" i="2"/>
  <c r="AX81" i="2"/>
  <c r="BH81" i="2"/>
  <c r="BG81" i="2"/>
  <c r="BI81" i="2"/>
  <c r="BE81" i="2"/>
  <c r="BO81" i="2"/>
  <c r="BL81" i="2"/>
  <c r="AM81" i="2"/>
  <c r="AO81" i="2"/>
  <c r="AL81" i="2"/>
  <c r="AF81" i="2"/>
  <c r="Y81" i="2"/>
  <c r="BF81" i="2"/>
  <c r="BJ81" i="2"/>
  <c r="AT81" i="2"/>
  <c r="AS81" i="2"/>
  <c r="AP81" i="2"/>
  <c r="BK81" i="2"/>
  <c r="BM81" i="2"/>
  <c r="Q81" i="2"/>
  <c r="O81" i="2"/>
  <c r="J81" i="2"/>
  <c r="BA81" i="2"/>
  <c r="AV81" i="2"/>
  <c r="F81" i="2"/>
  <c r="R81" i="2"/>
  <c r="H81" i="2"/>
  <c r="AI81" i="2"/>
  <c r="BD81" i="2"/>
  <c r="BC81" i="2"/>
  <c r="T81" i="2"/>
  <c r="BN81" i="2"/>
  <c r="L81" i="2"/>
  <c r="AN81" i="2"/>
  <c r="AZ81" i="2"/>
  <c r="N81" i="2"/>
  <c r="G81" i="2"/>
  <c r="K81" i="2"/>
  <c r="S81" i="2"/>
  <c r="P81" i="2"/>
  <c r="I81" i="2"/>
  <c r="M81" i="2"/>
  <c r="E81" i="2"/>
  <c r="B79" i="2"/>
  <c r="D79" i="2" s="1"/>
  <c r="A83" i="2" l="1"/>
  <c r="U82" i="2"/>
  <c r="AZ82" i="2"/>
  <c r="AL82" i="2"/>
  <c r="BD82" i="2"/>
  <c r="Y82" i="2"/>
  <c r="V82" i="2"/>
  <c r="X82" i="2"/>
  <c r="BB82" i="2"/>
  <c r="AH82" i="2"/>
  <c r="AC82" i="2"/>
  <c r="AU82" i="2"/>
  <c r="AR82" i="2"/>
  <c r="AJ82" i="2"/>
  <c r="Z82" i="2"/>
  <c r="AK82" i="2"/>
  <c r="AW82" i="2"/>
  <c r="AA82" i="2"/>
  <c r="BG82" i="2"/>
  <c r="AM82" i="2"/>
  <c r="BA82" i="2"/>
  <c r="W82" i="2"/>
  <c r="BC82" i="2"/>
  <c r="BJ82" i="2"/>
  <c r="BO82" i="2"/>
  <c r="AX82" i="2"/>
  <c r="BP82" i="2"/>
  <c r="BI82" i="2"/>
  <c r="BF82" i="2"/>
  <c r="BM82" i="2"/>
  <c r="BE82" i="2"/>
  <c r="BH82" i="2"/>
  <c r="AG82" i="2"/>
  <c r="K82" i="2"/>
  <c r="AY82" i="2"/>
  <c r="AN82" i="2"/>
  <c r="AQ82" i="2"/>
  <c r="H82" i="2"/>
  <c r="P82" i="2"/>
  <c r="AF82" i="2"/>
  <c r="AI82" i="2"/>
  <c r="M82" i="2"/>
  <c r="Q82" i="2"/>
  <c r="R82" i="2"/>
  <c r="AP82" i="2"/>
  <c r="S82" i="2"/>
  <c r="F82" i="2"/>
  <c r="AS82" i="2"/>
  <c r="AO82" i="2"/>
  <c r="AB82" i="2"/>
  <c r="N82" i="2"/>
  <c r="AV82" i="2"/>
  <c r="I82" i="2"/>
  <c r="BK82" i="2"/>
  <c r="BL82" i="2"/>
  <c r="T82" i="2"/>
  <c r="E82" i="2"/>
  <c r="J82" i="2"/>
  <c r="O82" i="2"/>
  <c r="BN82" i="2"/>
  <c r="AT82" i="2"/>
  <c r="AE82" i="2"/>
  <c r="L82" i="2"/>
  <c r="G82" i="2"/>
  <c r="AD82" i="2"/>
  <c r="B80" i="2"/>
  <c r="D80" i="2" s="1"/>
  <c r="A84" i="2" l="1"/>
  <c r="X83" i="2"/>
  <c r="AG83" i="2"/>
  <c r="AB83" i="2"/>
  <c r="BB83" i="2"/>
  <c r="AU83" i="2"/>
  <c r="AC83" i="2"/>
  <c r="AE83" i="2"/>
  <c r="BF83" i="2"/>
  <c r="BD83" i="2"/>
  <c r="AF83" i="2"/>
  <c r="AD83" i="2"/>
  <c r="AA83" i="2"/>
  <c r="AR83" i="2"/>
  <c r="Y83" i="2"/>
  <c r="V83" i="2"/>
  <c r="W83" i="2"/>
  <c r="Z83" i="2"/>
  <c r="AZ83" i="2"/>
  <c r="BO83" i="2"/>
  <c r="BG83" i="2"/>
  <c r="BH83" i="2"/>
  <c r="AL83" i="2"/>
  <c r="BL83" i="2"/>
  <c r="BE83" i="2"/>
  <c r="AJ83" i="2"/>
  <c r="BM83" i="2"/>
  <c r="AY83" i="2"/>
  <c r="G83" i="2"/>
  <c r="J83" i="2"/>
  <c r="P83" i="2"/>
  <c r="Q83" i="2"/>
  <c r="S83" i="2"/>
  <c r="N83" i="2"/>
  <c r="H83" i="2"/>
  <c r="K83" i="2"/>
  <c r="BQ83" i="2"/>
  <c r="BI83" i="2"/>
  <c r="BP83" i="2"/>
  <c r="AN83" i="2"/>
  <c r="AQ83" i="2"/>
  <c r="BA83" i="2"/>
  <c r="AH83" i="2"/>
  <c r="AV83" i="2"/>
  <c r="AK83" i="2"/>
  <c r="BC83" i="2"/>
  <c r="R83" i="2"/>
  <c r="E83" i="2"/>
  <c r="BJ83" i="2"/>
  <c r="AW83" i="2"/>
  <c r="O83" i="2"/>
  <c r="BK83" i="2"/>
  <c r="AP83" i="2"/>
  <c r="AT83" i="2"/>
  <c r="F83" i="2"/>
  <c r="AM83" i="2"/>
  <c r="T83" i="2"/>
  <c r="AI83" i="2"/>
  <c r="AS83" i="2"/>
  <c r="BN83" i="2"/>
  <c r="M83" i="2"/>
  <c r="I83" i="2"/>
  <c r="L83" i="2"/>
  <c r="AO83" i="2"/>
  <c r="U83" i="2"/>
  <c r="AX83" i="2"/>
  <c r="B81" i="2"/>
  <c r="D81" i="2" s="1"/>
  <c r="A85" i="2" l="1"/>
  <c r="AD84" i="2"/>
  <c r="V84" i="2"/>
  <c r="BA84" i="2"/>
  <c r="AT84" i="2"/>
  <c r="AO84" i="2"/>
  <c r="AC84" i="2"/>
  <c r="AE84" i="2"/>
  <c r="AN84" i="2"/>
  <c r="Y84" i="2"/>
  <c r="AA84" i="2"/>
  <c r="AP84" i="2"/>
  <c r="U84" i="2"/>
  <c r="AF84" i="2"/>
  <c r="BD84" i="2"/>
  <c r="AI84" i="2"/>
  <c r="W84" i="2"/>
  <c r="Z84" i="2"/>
  <c r="AS84" i="2"/>
  <c r="AJ84" i="2"/>
  <c r="AB84" i="2"/>
  <c r="BR84" i="2"/>
  <c r="BK84" i="2"/>
  <c r="BP84" i="2"/>
  <c r="BJ84" i="2"/>
  <c r="BE84" i="2"/>
  <c r="BI84" i="2"/>
  <c r="BM84" i="2"/>
  <c r="AY84" i="2"/>
  <c r="AX84" i="2"/>
  <c r="BH84" i="2"/>
  <c r="AK84" i="2"/>
  <c r="AU84" i="2"/>
  <c r="AR84" i="2"/>
  <c r="R84" i="2"/>
  <c r="S84" i="2"/>
  <c r="BF84" i="2"/>
  <c r="BG84" i="2"/>
  <c r="AW84" i="2"/>
  <c r="AM84" i="2"/>
  <c r="BO84" i="2"/>
  <c r="I84" i="2"/>
  <c r="O84" i="2"/>
  <c r="N84" i="2"/>
  <c r="P84" i="2"/>
  <c r="X84" i="2"/>
  <c r="AG84" i="2"/>
  <c r="E84" i="2"/>
  <c r="H84" i="2"/>
  <c r="BB84" i="2"/>
  <c r="G84" i="2"/>
  <c r="BL84" i="2"/>
  <c r="AL84" i="2"/>
  <c r="Q84" i="2"/>
  <c r="AH84" i="2"/>
  <c r="BQ84" i="2"/>
  <c r="K84" i="2"/>
  <c r="L84" i="2"/>
  <c r="AQ84" i="2"/>
  <c r="BN84" i="2"/>
  <c r="AV84" i="2"/>
  <c r="T84" i="2"/>
  <c r="BC84" i="2"/>
  <c r="AZ84" i="2"/>
  <c r="F84" i="2"/>
  <c r="J84" i="2"/>
  <c r="M84" i="2"/>
  <c r="B82" i="2"/>
  <c r="D82" i="2" s="1"/>
  <c r="A86" i="2" l="1"/>
  <c r="AA85" i="2"/>
  <c r="AI85" i="2"/>
  <c r="AG85" i="2"/>
  <c r="X85" i="2"/>
  <c r="BF85" i="2"/>
  <c r="AH85" i="2"/>
  <c r="W85" i="2"/>
  <c r="AB85" i="2"/>
  <c r="U85" i="2"/>
  <c r="AQ85" i="2"/>
  <c r="AF85" i="2"/>
  <c r="Z85" i="2"/>
  <c r="AJ85" i="2"/>
  <c r="Y85" i="2"/>
  <c r="AC85" i="2"/>
  <c r="BO85" i="2"/>
  <c r="BM85" i="2"/>
  <c r="BP85" i="2"/>
  <c r="BR85" i="2"/>
  <c r="BS85" i="2"/>
  <c r="AY85" i="2"/>
  <c r="AX85" i="2"/>
  <c r="BK85" i="2"/>
  <c r="BN85" i="2"/>
  <c r="BL85" i="2"/>
  <c r="AE85" i="2"/>
  <c r="AZ85" i="2"/>
  <c r="AT85" i="2"/>
  <c r="AW85" i="2"/>
  <c r="BJ85" i="2"/>
  <c r="S85" i="2"/>
  <c r="AV85" i="2"/>
  <c r="AK85" i="2"/>
  <c r="F85" i="2"/>
  <c r="G85" i="2"/>
  <c r="BD85" i="2"/>
  <c r="BE85" i="2"/>
  <c r="AD85" i="2"/>
  <c r="AR85" i="2"/>
  <c r="AL85" i="2"/>
  <c r="AU85" i="2"/>
  <c r="AM85" i="2"/>
  <c r="H85" i="2"/>
  <c r="E85" i="2"/>
  <c r="BC85" i="2"/>
  <c r="R85" i="2"/>
  <c r="V85" i="2"/>
  <c r="K85" i="2"/>
  <c r="BQ85" i="2"/>
  <c r="AP85" i="2"/>
  <c r="BG85" i="2"/>
  <c r="P85" i="2"/>
  <c r="J85" i="2"/>
  <c r="AS85" i="2"/>
  <c r="BI85" i="2"/>
  <c r="Q85" i="2"/>
  <c r="O85" i="2"/>
  <c r="L85" i="2"/>
  <c r="AN85" i="2"/>
  <c r="BB85" i="2"/>
  <c r="AO85" i="2"/>
  <c r="BA85" i="2"/>
  <c r="BH85" i="2"/>
  <c r="N85" i="2"/>
  <c r="T85" i="2"/>
  <c r="M85" i="2"/>
  <c r="I85" i="2"/>
  <c r="B83" i="2"/>
  <c r="D83" i="2" s="1"/>
  <c r="A87" i="2" l="1"/>
  <c r="AC86" i="2"/>
  <c r="Z86" i="2"/>
  <c r="AO86" i="2"/>
  <c r="AS86" i="2"/>
  <c r="AP86" i="2"/>
  <c r="AH86" i="2"/>
  <c r="AE86" i="2"/>
  <c r="W86" i="2"/>
  <c r="U86" i="2"/>
  <c r="AD86" i="2"/>
  <c r="V86" i="2"/>
  <c r="AF86" i="2"/>
  <c r="BI86" i="2"/>
  <c r="Y86" i="2"/>
  <c r="BT86" i="2"/>
  <c r="AM86" i="2"/>
  <c r="AJ86" i="2"/>
  <c r="BM86" i="2"/>
  <c r="AB86" i="2"/>
  <c r="X86" i="2"/>
  <c r="AZ86" i="2"/>
  <c r="BQ86" i="2"/>
  <c r="BE86" i="2"/>
  <c r="BH86" i="2"/>
  <c r="BK86" i="2"/>
  <c r="AY86" i="2"/>
  <c r="L86" i="2"/>
  <c r="BD86" i="2"/>
  <c r="P86" i="2"/>
  <c r="G86" i="2"/>
  <c r="H86" i="2"/>
  <c r="BN86" i="2"/>
  <c r="AR86" i="2"/>
  <c r="BP86" i="2"/>
  <c r="BG86" i="2"/>
  <c r="BC86" i="2"/>
  <c r="AQ86" i="2"/>
  <c r="AA86" i="2"/>
  <c r="AW86" i="2"/>
  <c r="AL86" i="2"/>
  <c r="AG86" i="2"/>
  <c r="BS86" i="2"/>
  <c r="AV86" i="2"/>
  <c r="AX86" i="2"/>
  <c r="BA86" i="2"/>
  <c r="F86" i="2"/>
  <c r="I86" i="2"/>
  <c r="N86" i="2"/>
  <c r="E86" i="2"/>
  <c r="BJ86" i="2"/>
  <c r="BF86" i="2"/>
  <c r="AU86" i="2"/>
  <c r="T86" i="2"/>
  <c r="K86" i="2"/>
  <c r="BO86" i="2"/>
  <c r="AN86" i="2"/>
  <c r="BR86" i="2"/>
  <c r="AI86" i="2"/>
  <c r="AK86" i="2"/>
  <c r="R86" i="2"/>
  <c r="BB86" i="2"/>
  <c r="BL86" i="2"/>
  <c r="AT86" i="2"/>
  <c r="S86" i="2"/>
  <c r="Q86" i="2"/>
  <c r="O86" i="2"/>
  <c r="J86" i="2"/>
  <c r="M86" i="2"/>
  <c r="B84" i="2"/>
  <c r="D84" i="2" s="1"/>
  <c r="A88" i="2" l="1"/>
  <c r="W87" i="2"/>
  <c r="BL87" i="2"/>
  <c r="BJ87" i="2"/>
  <c r="AN87" i="2"/>
  <c r="AD87" i="2"/>
  <c r="U87" i="2"/>
  <c r="AK87" i="2"/>
  <c r="AF87" i="2"/>
  <c r="AV87" i="2"/>
  <c r="AA87" i="2"/>
  <c r="BO87" i="2"/>
  <c r="AP87" i="2"/>
  <c r="AI87" i="2"/>
  <c r="X87" i="2"/>
  <c r="Y87" i="2"/>
  <c r="V87" i="2"/>
  <c r="AE87" i="2"/>
  <c r="AG87" i="2"/>
  <c r="AO87" i="2"/>
  <c r="BS87" i="2"/>
  <c r="BM87" i="2"/>
  <c r="BU87" i="2"/>
  <c r="BK87" i="2"/>
  <c r="BD87" i="2"/>
  <c r="BB87" i="2"/>
  <c r="BT87" i="2"/>
  <c r="BQ87" i="2"/>
  <c r="BA87" i="2"/>
  <c r="AJ87" i="2"/>
  <c r="BH87" i="2"/>
  <c r="AR87" i="2"/>
  <c r="AU87" i="2"/>
  <c r="AC87" i="2"/>
  <c r="P87" i="2"/>
  <c r="K87" i="2"/>
  <c r="AQ87" i="2"/>
  <c r="AB87" i="2"/>
  <c r="Q87" i="2"/>
  <c r="AS87" i="2"/>
  <c r="AZ87" i="2"/>
  <c r="AT87" i="2"/>
  <c r="BI87" i="2"/>
  <c r="AM87" i="2"/>
  <c r="Z87" i="2"/>
  <c r="S87" i="2"/>
  <c r="BN87" i="2"/>
  <c r="AW87" i="2"/>
  <c r="BE87" i="2"/>
  <c r="I87" i="2"/>
  <c r="BG87" i="2"/>
  <c r="AX87" i="2"/>
  <c r="AL87" i="2"/>
  <c r="L87" i="2"/>
  <c r="R87" i="2"/>
  <c r="AH87" i="2"/>
  <c r="BP87" i="2"/>
  <c r="H87" i="2"/>
  <c r="G87" i="2"/>
  <c r="BC87" i="2"/>
  <c r="T87" i="2"/>
  <c r="BR87" i="2"/>
  <c r="BF87" i="2"/>
  <c r="AY87" i="2"/>
  <c r="M87" i="2"/>
  <c r="F87" i="2"/>
  <c r="J87" i="2"/>
  <c r="O87" i="2"/>
  <c r="E87" i="2"/>
  <c r="N87" i="2"/>
  <c r="B85" i="2"/>
  <c r="D85" i="2" s="1"/>
  <c r="A89" i="2" l="1"/>
  <c r="Y88" i="2"/>
  <c r="AE88" i="2"/>
  <c r="BK88" i="2"/>
  <c r="AQ88" i="2"/>
  <c r="AM88" i="2"/>
  <c r="AK88" i="2"/>
  <c r="AD88" i="2"/>
  <c r="U88" i="2"/>
  <c r="AF88" i="2"/>
  <c r="AA88" i="2"/>
  <c r="AN88" i="2"/>
  <c r="Z88" i="2"/>
  <c r="AG88" i="2"/>
  <c r="AW88" i="2"/>
  <c r="V88" i="2"/>
  <c r="AI88" i="2"/>
  <c r="AB88" i="2"/>
  <c r="X88" i="2"/>
  <c r="BQ88" i="2"/>
  <c r="BV88" i="2"/>
  <c r="BA88" i="2"/>
  <c r="BS88" i="2"/>
  <c r="BF88" i="2"/>
  <c r="BM88" i="2"/>
  <c r="BH88" i="2"/>
  <c r="BN88" i="2"/>
  <c r="BT88" i="2"/>
  <c r="AY88" i="2"/>
  <c r="AP88" i="2"/>
  <c r="AV88" i="2"/>
  <c r="AL88" i="2"/>
  <c r="BG88" i="2"/>
  <c r="AZ88" i="2"/>
  <c r="BC88" i="2"/>
  <c r="AX88" i="2"/>
  <c r="BP88" i="2"/>
  <c r="W88" i="2"/>
  <c r="BE88" i="2"/>
  <c r="AH88" i="2"/>
  <c r="L88" i="2"/>
  <c r="O88" i="2"/>
  <c r="AS88" i="2"/>
  <c r="AT88" i="2"/>
  <c r="T88" i="2"/>
  <c r="BO88" i="2"/>
  <c r="AO88" i="2"/>
  <c r="BB88" i="2"/>
  <c r="AR88" i="2"/>
  <c r="K88" i="2"/>
  <c r="P88" i="2"/>
  <c r="Q88" i="2"/>
  <c r="S88" i="2"/>
  <c r="R88" i="2"/>
  <c r="I88" i="2"/>
  <c r="BL88" i="2"/>
  <c r="BU88" i="2"/>
  <c r="AC88" i="2"/>
  <c r="BJ88" i="2"/>
  <c r="H88" i="2"/>
  <c r="BR88" i="2"/>
  <c r="M88" i="2"/>
  <c r="J88" i="2"/>
  <c r="AJ88" i="2"/>
  <c r="G88" i="2"/>
  <c r="BI88" i="2"/>
  <c r="AU88" i="2"/>
  <c r="BD88" i="2"/>
  <c r="N88" i="2"/>
  <c r="E88" i="2"/>
  <c r="F88" i="2"/>
  <c r="B86" i="2"/>
  <c r="D86" i="2" s="1"/>
  <c r="A90" i="2" l="1"/>
  <c r="AU89" i="2"/>
  <c r="AA89" i="2"/>
  <c r="W89" i="2"/>
  <c r="AN89" i="2"/>
  <c r="AK89" i="2"/>
  <c r="Z89" i="2"/>
  <c r="BR89" i="2"/>
  <c r="AS89" i="2"/>
  <c r="AC89" i="2"/>
  <c r="AP89" i="2"/>
  <c r="V89" i="2"/>
  <c r="BE89" i="2"/>
  <c r="AI89" i="2"/>
  <c r="AR89" i="2"/>
  <c r="AL89" i="2"/>
  <c r="AB89" i="2"/>
  <c r="X89" i="2"/>
  <c r="U89" i="2"/>
  <c r="BC89" i="2"/>
  <c r="AG89" i="2"/>
  <c r="AH89" i="2"/>
  <c r="AD89" i="2"/>
  <c r="BN89" i="2"/>
  <c r="AQ89" i="2"/>
  <c r="BH89" i="2"/>
  <c r="BG89" i="2"/>
  <c r="BV89" i="2"/>
  <c r="BL89" i="2"/>
  <c r="BQ89" i="2"/>
  <c r="BS89" i="2"/>
  <c r="BM89" i="2"/>
  <c r="BK89" i="2"/>
  <c r="BB89" i="2"/>
  <c r="AF89" i="2"/>
  <c r="BD89" i="2"/>
  <c r="AT89" i="2"/>
  <c r="O89" i="2"/>
  <c r="BI89" i="2"/>
  <c r="AX89" i="2"/>
  <c r="BT89" i="2"/>
  <c r="AO89" i="2"/>
  <c r="AJ89" i="2"/>
  <c r="Y89" i="2"/>
  <c r="BJ89" i="2"/>
  <c r="AV89" i="2"/>
  <c r="BO89" i="2"/>
  <c r="AW89" i="2"/>
  <c r="AE89" i="2"/>
  <c r="H89" i="2"/>
  <c r="T89" i="2"/>
  <c r="G89" i="2"/>
  <c r="F89" i="2"/>
  <c r="BP89" i="2"/>
  <c r="AZ89" i="2"/>
  <c r="S89" i="2"/>
  <c r="BA89" i="2"/>
  <c r="AY89" i="2"/>
  <c r="N89" i="2"/>
  <c r="AM89" i="2"/>
  <c r="J89" i="2"/>
  <c r="BW89" i="2"/>
  <c r="BF89" i="2"/>
  <c r="P89" i="2"/>
  <c r="K89" i="2"/>
  <c r="BU89" i="2"/>
  <c r="Q89" i="2"/>
  <c r="M89" i="2"/>
  <c r="R89" i="2"/>
  <c r="E89" i="2"/>
  <c r="I89" i="2"/>
  <c r="L89" i="2"/>
  <c r="B87" i="2"/>
  <c r="D87" i="2" s="1"/>
  <c r="A91" i="2" l="1"/>
  <c r="AF90" i="2"/>
  <c r="AB90" i="2"/>
  <c r="U90" i="2"/>
  <c r="AW90" i="2"/>
  <c r="AH90" i="2"/>
  <c r="BQ90" i="2"/>
  <c r="AK90" i="2"/>
  <c r="Z90" i="2"/>
  <c r="Y90" i="2"/>
  <c r="V90" i="2"/>
  <c r="AY90" i="2"/>
  <c r="AJ90" i="2"/>
  <c r="AE90" i="2"/>
  <c r="AI90" i="2"/>
  <c r="AX90" i="2"/>
  <c r="X90" i="2"/>
  <c r="AG90" i="2"/>
  <c r="W90" i="2"/>
  <c r="AS90" i="2"/>
  <c r="AC90" i="2"/>
  <c r="AA90" i="2"/>
  <c r="BH90" i="2"/>
  <c r="BV90" i="2"/>
  <c r="BI90" i="2"/>
  <c r="BF90" i="2"/>
  <c r="BE90" i="2"/>
  <c r="BN90" i="2"/>
  <c r="BJ90" i="2"/>
  <c r="AT90" i="2"/>
  <c r="P90" i="2"/>
  <c r="S90" i="2"/>
  <c r="BX90" i="2"/>
  <c r="BS90" i="2"/>
  <c r="BW90" i="2"/>
  <c r="BM90" i="2"/>
  <c r="AP90" i="2"/>
  <c r="AM90" i="2"/>
  <c r="BU90" i="2"/>
  <c r="AO90" i="2"/>
  <c r="BO90" i="2"/>
  <c r="BD90" i="2"/>
  <c r="AR90" i="2"/>
  <c r="BG90" i="2"/>
  <c r="BK90" i="2"/>
  <c r="K90" i="2"/>
  <c r="BC90" i="2"/>
  <c r="AZ90" i="2"/>
  <c r="AQ90" i="2"/>
  <c r="N90" i="2"/>
  <c r="F90" i="2"/>
  <c r="O90" i="2"/>
  <c r="G90" i="2"/>
  <c r="BL90" i="2"/>
  <c r="R90" i="2"/>
  <c r="T90" i="2"/>
  <c r="BT90" i="2"/>
  <c r="BB90" i="2"/>
  <c r="H90" i="2"/>
  <c r="J90" i="2"/>
  <c r="AN90" i="2"/>
  <c r="AV90" i="2"/>
  <c r="Q90" i="2"/>
  <c r="AL90" i="2"/>
  <c r="L90" i="2"/>
  <c r="AD90" i="2"/>
  <c r="BA90" i="2"/>
  <c r="AU90" i="2"/>
  <c r="E90" i="2"/>
  <c r="I90" i="2"/>
  <c r="BP90" i="2"/>
  <c r="BR90" i="2"/>
  <c r="M90" i="2"/>
  <c r="B88" i="2"/>
  <c r="D88" i="2" s="1"/>
  <c r="A92" i="2" l="1"/>
  <c r="X91" i="2"/>
  <c r="AU91" i="2"/>
  <c r="AR91" i="2"/>
  <c r="AV91" i="2"/>
  <c r="AL91" i="2"/>
  <c r="BH91" i="2"/>
  <c r="BB91" i="2"/>
  <c r="Y91" i="2"/>
  <c r="V91" i="2"/>
  <c r="AH91" i="2"/>
  <c r="AD91" i="2"/>
  <c r="AA91" i="2"/>
  <c r="W91" i="2"/>
  <c r="AZ91" i="2"/>
  <c r="Z91" i="2"/>
  <c r="AC91" i="2"/>
  <c r="AK91" i="2"/>
  <c r="BY91" i="2"/>
  <c r="BJ91" i="2"/>
  <c r="BO91" i="2"/>
  <c r="BT91" i="2"/>
  <c r="BP91" i="2"/>
  <c r="BI91" i="2"/>
  <c r="BV91" i="2"/>
  <c r="BC91" i="2"/>
  <c r="BF91" i="2"/>
  <c r="BW91" i="2"/>
  <c r="BS91" i="2"/>
  <c r="AN91" i="2"/>
  <c r="AQ91" i="2"/>
  <c r="U91" i="2"/>
  <c r="BL91" i="2"/>
  <c r="AJ91" i="2"/>
  <c r="BN91" i="2"/>
  <c r="BA91" i="2"/>
  <c r="AS91" i="2"/>
  <c r="AY91" i="2"/>
  <c r="AF91" i="2"/>
  <c r="P91" i="2"/>
  <c r="AI91" i="2"/>
  <c r="BM91" i="2"/>
  <c r="AM91" i="2"/>
  <c r="AW91" i="2"/>
  <c r="BU91" i="2"/>
  <c r="AP91" i="2"/>
  <c r="AB91" i="2"/>
  <c r="BE91" i="2"/>
  <c r="L91" i="2"/>
  <c r="BG91" i="2"/>
  <c r="AX91" i="2"/>
  <c r="AG91" i="2"/>
  <c r="J91" i="2"/>
  <c r="BK91" i="2"/>
  <c r="S91" i="2"/>
  <c r="N91" i="2"/>
  <c r="AE91" i="2"/>
  <c r="AT91" i="2"/>
  <c r="F91" i="2"/>
  <c r="T91" i="2"/>
  <c r="K91" i="2"/>
  <c r="O91" i="2"/>
  <c r="BR91" i="2"/>
  <c r="AO91" i="2"/>
  <c r="BQ91" i="2"/>
  <c r="BX91" i="2"/>
  <c r="BD91" i="2"/>
  <c r="M91" i="2"/>
  <c r="E91" i="2"/>
  <c r="G91" i="2"/>
  <c r="R91" i="2"/>
  <c r="Q91" i="2"/>
  <c r="I91" i="2"/>
  <c r="H91" i="2"/>
  <c r="B89" i="2"/>
  <c r="D89" i="2" s="1"/>
  <c r="A93" i="2" l="1"/>
  <c r="V92" i="2"/>
  <c r="BM92" i="2"/>
  <c r="BI92" i="2"/>
  <c r="AY92" i="2"/>
  <c r="AX92" i="2"/>
  <c r="AJ92" i="2"/>
  <c r="Y92" i="2"/>
  <c r="AV92" i="2"/>
  <c r="AB92" i="2"/>
  <c r="AL92" i="2"/>
  <c r="Z92" i="2"/>
  <c r="U92" i="2"/>
  <c r="AT92" i="2"/>
  <c r="BD92" i="2"/>
  <c r="AE92" i="2"/>
  <c r="AG92" i="2"/>
  <c r="AC92" i="2"/>
  <c r="W92" i="2"/>
  <c r="AD92" i="2"/>
  <c r="AA92" i="2"/>
  <c r="BH92" i="2"/>
  <c r="BX92" i="2"/>
  <c r="BJ92" i="2"/>
  <c r="BE92" i="2"/>
  <c r="BV92" i="2"/>
  <c r="BW92" i="2"/>
  <c r="BQ92" i="2"/>
  <c r="BN92" i="2"/>
  <c r="BY92" i="2"/>
  <c r="BS92" i="2"/>
  <c r="BZ92" i="2"/>
  <c r="AU92" i="2"/>
  <c r="BB92" i="2"/>
  <c r="R92" i="2"/>
  <c r="S92" i="2"/>
  <c r="BR92" i="2"/>
  <c r="BA92" i="2"/>
  <c r="T92" i="2"/>
  <c r="BU92" i="2"/>
  <c r="BO92" i="2"/>
  <c r="BP92" i="2"/>
  <c r="AW92" i="2"/>
  <c r="BG92" i="2"/>
  <c r="AS92" i="2"/>
  <c r="X92" i="2"/>
  <c r="BK92" i="2"/>
  <c r="BT92" i="2"/>
  <c r="N92" i="2"/>
  <c r="AN92" i="2"/>
  <c r="AK92" i="2"/>
  <c r="BF92" i="2"/>
  <c r="AF92" i="2"/>
  <c r="AR92" i="2"/>
  <c r="BC92" i="2"/>
  <c r="AP92" i="2"/>
  <c r="Q92" i="2"/>
  <c r="E92" i="2"/>
  <c r="F92" i="2"/>
  <c r="J92" i="2"/>
  <c r="L92" i="2"/>
  <c r="AH92" i="2"/>
  <c r="AM92" i="2"/>
  <c r="P92" i="2"/>
  <c r="K92" i="2"/>
  <c r="O92" i="2"/>
  <c r="AQ92" i="2"/>
  <c r="AI92" i="2"/>
  <c r="AO92" i="2"/>
  <c r="I92" i="2"/>
  <c r="G92" i="2"/>
  <c r="M92" i="2"/>
  <c r="BL92" i="2"/>
  <c r="AZ92" i="2"/>
  <c r="H92" i="2"/>
  <c r="B90" i="2"/>
  <c r="D90" i="2" s="1"/>
  <c r="A94" i="2" l="1"/>
  <c r="AD93" i="2"/>
  <c r="AG93" i="2"/>
  <c r="AA93" i="2"/>
  <c r="BB93" i="2"/>
  <c r="AZ93" i="2"/>
  <c r="AF93" i="2"/>
  <c r="AV93" i="2"/>
  <c r="AJ93" i="2"/>
  <c r="AB93" i="2"/>
  <c r="AC93" i="2"/>
  <c r="X93" i="2"/>
  <c r="BA93" i="2"/>
  <c r="AK93" i="2"/>
  <c r="W93" i="2"/>
  <c r="Z93" i="2"/>
  <c r="AL93" i="2"/>
  <c r="BG93" i="2"/>
  <c r="AP93" i="2"/>
  <c r="Y93" i="2"/>
  <c r="U93" i="2"/>
  <c r="AO93" i="2"/>
  <c r="BP93" i="2"/>
  <c r="BX93" i="2"/>
  <c r="BU93" i="2"/>
  <c r="BI93" i="2"/>
  <c r="BL93" i="2"/>
  <c r="BJ93" i="2"/>
  <c r="BW93" i="2"/>
  <c r="BF93" i="2"/>
  <c r="AW93" i="2"/>
  <c r="BS93" i="2"/>
  <c r="AX93" i="2"/>
  <c r="AR93" i="2"/>
  <c r="F93" i="2"/>
  <c r="AY93" i="2"/>
  <c r="AM93" i="2"/>
  <c r="M93" i="2"/>
  <c r="Q93" i="2"/>
  <c r="N93" i="2"/>
  <c r="AE93" i="2"/>
  <c r="BV93" i="2"/>
  <c r="AQ93" i="2"/>
  <c r="E93" i="2"/>
  <c r="CA93" i="2"/>
  <c r="BO93" i="2"/>
  <c r="BK93" i="2"/>
  <c r="AU93" i="2"/>
  <c r="BN93" i="2"/>
  <c r="BD93" i="2"/>
  <c r="BM93" i="2"/>
  <c r="BQ93" i="2"/>
  <c r="BT93" i="2"/>
  <c r="BE93" i="2"/>
  <c r="I93" i="2"/>
  <c r="BZ93" i="2"/>
  <c r="BR93" i="2"/>
  <c r="AT93" i="2"/>
  <c r="AS93" i="2"/>
  <c r="AI93" i="2"/>
  <c r="H93" i="2"/>
  <c r="T93" i="2"/>
  <c r="J93" i="2"/>
  <c r="O93" i="2"/>
  <c r="BH93" i="2"/>
  <c r="P93" i="2"/>
  <c r="BY93" i="2"/>
  <c r="V93" i="2"/>
  <c r="BC93" i="2"/>
  <c r="S93" i="2"/>
  <c r="AH93" i="2"/>
  <c r="R93" i="2"/>
  <c r="AN93" i="2"/>
  <c r="K93" i="2"/>
  <c r="L93" i="2"/>
  <c r="G93" i="2"/>
  <c r="B91" i="2"/>
  <c r="D91" i="2" s="1"/>
  <c r="A95" i="2" l="1"/>
  <c r="Z94" i="2"/>
  <c r="BD94" i="2"/>
  <c r="AT94" i="2"/>
  <c r="AN94" i="2"/>
  <c r="AJ94" i="2"/>
  <c r="AB94" i="2"/>
  <c r="V94" i="2"/>
  <c r="AC94" i="2"/>
  <c r="X94" i="2"/>
  <c r="AI94" i="2"/>
  <c r="AQ94" i="2"/>
  <c r="Y94" i="2"/>
  <c r="W94" i="2"/>
  <c r="AE94" i="2"/>
  <c r="AS94" i="2"/>
  <c r="U94" i="2"/>
  <c r="AH94" i="2"/>
  <c r="AF94" i="2"/>
  <c r="AU94" i="2"/>
  <c r="BW94" i="2"/>
  <c r="BX94" i="2"/>
  <c r="BS94" i="2"/>
  <c r="BO94" i="2"/>
  <c r="BR94" i="2"/>
  <c r="AY94" i="2"/>
  <c r="AX94" i="2"/>
  <c r="BI94" i="2"/>
  <c r="BQ94" i="2"/>
  <c r="BK94" i="2"/>
  <c r="BJ94" i="2"/>
  <c r="BB94" i="2"/>
  <c r="BN94" i="2"/>
  <c r="CA94" i="2"/>
  <c r="AG94" i="2"/>
  <c r="BG94" i="2"/>
  <c r="AR94" i="2"/>
  <c r="AK94" i="2"/>
  <c r="P94" i="2"/>
  <c r="BY94" i="2"/>
  <c r="BT94" i="2"/>
  <c r="O94" i="2"/>
  <c r="N94" i="2"/>
  <c r="AZ94" i="2"/>
  <c r="AP94" i="2"/>
  <c r="CB94" i="2"/>
  <c r="BP94" i="2"/>
  <c r="AM94" i="2"/>
  <c r="R94" i="2"/>
  <c r="BZ94" i="2"/>
  <c r="T94" i="2"/>
  <c r="L94" i="2"/>
  <c r="BU94" i="2"/>
  <c r="BE94" i="2"/>
  <c r="I94" i="2"/>
  <c r="BA94" i="2"/>
  <c r="AA94" i="2"/>
  <c r="J94" i="2"/>
  <c r="F94" i="2"/>
  <c r="BC94" i="2"/>
  <c r="BV94" i="2"/>
  <c r="BL94" i="2"/>
  <c r="G94" i="2"/>
  <c r="BM94" i="2"/>
  <c r="AD94" i="2"/>
  <c r="AO94" i="2"/>
  <c r="BH94" i="2"/>
  <c r="Q94" i="2"/>
  <c r="K94" i="2"/>
  <c r="AW94" i="2"/>
  <c r="AL94" i="2"/>
  <c r="BF94" i="2"/>
  <c r="E94" i="2"/>
  <c r="AV94" i="2"/>
  <c r="M94" i="2"/>
  <c r="H94" i="2"/>
  <c r="S94" i="2"/>
  <c r="B92" i="2"/>
  <c r="D92" i="2" s="1"/>
  <c r="A96" i="2" l="1"/>
  <c r="AC95" i="2"/>
  <c r="W95" i="2"/>
  <c r="BH95" i="2"/>
  <c r="AP95" i="2"/>
  <c r="BC95" i="2"/>
  <c r="BA95" i="2"/>
  <c r="AO95" i="2"/>
  <c r="X95" i="2"/>
  <c r="AY95" i="2"/>
  <c r="AM95" i="2"/>
  <c r="AX95" i="2"/>
  <c r="AT95" i="2"/>
  <c r="AF95" i="2"/>
  <c r="AE95" i="2"/>
  <c r="AJ95" i="2"/>
  <c r="U95" i="2"/>
  <c r="AA95" i="2"/>
  <c r="V95" i="2"/>
  <c r="AD95" i="2"/>
  <c r="AH95" i="2"/>
  <c r="Y95" i="2"/>
  <c r="BR95" i="2"/>
  <c r="AZ95" i="2"/>
  <c r="BK95" i="2"/>
  <c r="BD95" i="2"/>
  <c r="BG95" i="2"/>
  <c r="BW95" i="2"/>
  <c r="BX95" i="2"/>
  <c r="BO95" i="2"/>
  <c r="BJ95" i="2"/>
  <c r="CA95" i="2"/>
  <c r="BV95" i="2"/>
  <c r="CC95" i="2"/>
  <c r="AQ95" i="2"/>
  <c r="AB95" i="2"/>
  <c r="AV95" i="2"/>
  <c r="BZ95" i="2"/>
  <c r="BI95" i="2"/>
  <c r="AS95" i="2"/>
  <c r="BB95" i="2"/>
  <c r="O95" i="2"/>
  <c r="G95" i="2"/>
  <c r="BM95" i="2"/>
  <c r="BP95" i="2"/>
  <c r="BU95" i="2"/>
  <c r="BY95" i="2"/>
  <c r="BS95" i="2"/>
  <c r="AG95" i="2"/>
  <c r="K95" i="2"/>
  <c r="BN95" i="2"/>
  <c r="M95" i="2"/>
  <c r="Q95" i="2"/>
  <c r="AK95" i="2"/>
  <c r="AI95" i="2"/>
  <c r="P95" i="2"/>
  <c r="J95" i="2"/>
  <c r="BT95" i="2"/>
  <c r="I95" i="2"/>
  <c r="AR95" i="2"/>
  <c r="N95" i="2"/>
  <c r="AW95" i="2"/>
  <c r="AN95" i="2"/>
  <c r="BE95" i="2"/>
  <c r="S95" i="2"/>
  <c r="CB95" i="2"/>
  <c r="BF95" i="2"/>
  <c r="BQ95" i="2"/>
  <c r="Z95" i="2"/>
  <c r="E95" i="2"/>
  <c r="H95" i="2"/>
  <c r="BL95" i="2"/>
  <c r="AL95" i="2"/>
  <c r="AU95" i="2"/>
  <c r="L95" i="2"/>
  <c r="F95" i="2"/>
  <c r="T95" i="2"/>
  <c r="R95" i="2"/>
  <c r="B93" i="2"/>
  <c r="D93" i="2" s="1"/>
  <c r="A97" i="2" l="1"/>
  <c r="Y96" i="2"/>
  <c r="BQ96" i="2"/>
  <c r="AN96" i="2"/>
  <c r="BE96" i="2"/>
  <c r="AI96" i="2"/>
  <c r="BN96" i="2"/>
  <c r="AG96" i="2"/>
  <c r="AE96" i="2"/>
  <c r="U96" i="2"/>
  <c r="BC96" i="2"/>
  <c r="AO96" i="2"/>
  <c r="AJ96" i="2"/>
  <c r="V96" i="2"/>
  <c r="AT96" i="2"/>
  <c r="Z96" i="2"/>
  <c r="AX96" i="2"/>
  <c r="AB96" i="2"/>
  <c r="AH96" i="2"/>
  <c r="AD96" i="2"/>
  <c r="AA96" i="2"/>
  <c r="X96" i="2"/>
  <c r="AF96" i="2"/>
  <c r="CD96" i="2"/>
  <c r="BV96" i="2"/>
  <c r="CA96" i="2"/>
  <c r="BT96" i="2"/>
  <c r="BS96" i="2"/>
  <c r="BU96" i="2"/>
  <c r="BR96" i="2"/>
  <c r="BB96" i="2"/>
  <c r="BW96" i="2"/>
  <c r="BG96" i="2"/>
  <c r="BI96" i="2"/>
  <c r="BJ96" i="2"/>
  <c r="BX96" i="2"/>
  <c r="AZ96" i="2"/>
  <c r="AR96" i="2"/>
  <c r="AK96" i="2"/>
  <c r="J96" i="2"/>
  <c r="CB96" i="2"/>
  <c r="AP96" i="2"/>
  <c r="BD96" i="2"/>
  <c r="AW96" i="2"/>
  <c r="AQ96" i="2"/>
  <c r="S96" i="2"/>
  <c r="AL96" i="2"/>
  <c r="BL96" i="2"/>
  <c r="AU96" i="2"/>
  <c r="W96" i="2"/>
  <c r="P96" i="2"/>
  <c r="BZ96" i="2"/>
  <c r="AS96" i="2"/>
  <c r="AC96" i="2"/>
  <c r="T96" i="2"/>
  <c r="CC96" i="2"/>
  <c r="BK96" i="2"/>
  <c r="BH96" i="2"/>
  <c r="AV96" i="2"/>
  <c r="Q96" i="2"/>
  <c r="R96" i="2"/>
  <c r="L96" i="2"/>
  <c r="E96" i="2"/>
  <c r="BY96" i="2"/>
  <c r="M96" i="2"/>
  <c r="H96" i="2"/>
  <c r="K96" i="2"/>
  <c r="F96" i="2"/>
  <c r="BA96" i="2"/>
  <c r="BO96" i="2"/>
  <c r="O96" i="2"/>
  <c r="BF96" i="2"/>
  <c r="BP96" i="2"/>
  <c r="N96" i="2"/>
  <c r="BM96" i="2"/>
  <c r="AY96" i="2"/>
  <c r="AM96" i="2"/>
  <c r="I96" i="2"/>
  <c r="G96" i="2"/>
  <c r="B94" i="2"/>
  <c r="D94" i="2" s="1"/>
  <c r="A98" i="2" l="1"/>
  <c r="AQ97" i="2"/>
  <c r="AY97" i="2"/>
  <c r="AI97" i="2"/>
  <c r="AG97" i="2"/>
  <c r="AE97" i="2"/>
  <c r="U97" i="2"/>
  <c r="AD97" i="2"/>
  <c r="AA97" i="2"/>
  <c r="W97" i="2"/>
  <c r="AZ97" i="2"/>
  <c r="AB97" i="2"/>
  <c r="X97" i="2"/>
  <c r="Z97" i="2"/>
  <c r="BO97" i="2"/>
  <c r="BC97" i="2"/>
  <c r="AO97" i="2"/>
  <c r="AK97" i="2"/>
  <c r="V97" i="2"/>
  <c r="BH97" i="2"/>
  <c r="BG97" i="2"/>
  <c r="BT97" i="2"/>
  <c r="BF97" i="2"/>
  <c r="BZ97" i="2"/>
  <c r="BW97" i="2"/>
  <c r="BR97" i="2"/>
  <c r="AX97" i="2"/>
  <c r="BB97" i="2"/>
  <c r="AH97" i="2"/>
  <c r="CD97" i="2"/>
  <c r="CB97" i="2"/>
  <c r="CE97" i="2"/>
  <c r="BD97" i="2"/>
  <c r="AT97" i="2"/>
  <c r="BN97" i="2"/>
  <c r="AJ97" i="2"/>
  <c r="AP97" i="2"/>
  <c r="BL97" i="2"/>
  <c r="AC97" i="2"/>
  <c r="Q97" i="2"/>
  <c r="R97" i="2"/>
  <c r="O97" i="2"/>
  <c r="AS97" i="2"/>
  <c r="BX97" i="2"/>
  <c r="BY97" i="2"/>
  <c r="CA97" i="2"/>
  <c r="BE97" i="2"/>
  <c r="AW97" i="2"/>
  <c r="CC97" i="2"/>
  <c r="I97" i="2"/>
  <c r="BS97" i="2"/>
  <c r="AF97" i="2"/>
  <c r="BA97" i="2"/>
  <c r="BJ97" i="2"/>
  <c r="L97" i="2"/>
  <c r="AN97" i="2"/>
  <c r="AM97" i="2"/>
  <c r="J97" i="2"/>
  <c r="T97" i="2"/>
  <c r="BQ97" i="2"/>
  <c r="AV97" i="2"/>
  <c r="P97" i="2"/>
  <c r="BP97" i="2"/>
  <c r="AL97" i="2"/>
  <c r="AU97" i="2"/>
  <c r="BM97" i="2"/>
  <c r="BU97" i="2"/>
  <c r="BI97" i="2"/>
  <c r="BK97" i="2"/>
  <c r="S97" i="2"/>
  <c r="E97" i="2"/>
  <c r="G97" i="2"/>
  <c r="M97" i="2"/>
  <c r="BV97" i="2"/>
  <c r="AR97" i="2"/>
  <c r="Y97" i="2"/>
  <c r="H97" i="2"/>
  <c r="N97" i="2"/>
  <c r="F97" i="2"/>
  <c r="K97" i="2"/>
  <c r="B95" i="2"/>
  <c r="D95" i="2" s="1"/>
  <c r="A99" i="2" l="1"/>
  <c r="U98" i="2"/>
  <c r="AE98" i="2"/>
  <c r="AS98" i="2"/>
  <c r="AM98" i="2"/>
  <c r="AK98" i="2"/>
  <c r="AI98" i="2"/>
  <c r="AG98" i="2"/>
  <c r="AC98" i="2"/>
  <c r="AA98" i="2"/>
  <c r="W98" i="2"/>
  <c r="AQ98" i="2"/>
  <c r="AW98" i="2"/>
  <c r="Z98" i="2"/>
  <c r="AZ98" i="2"/>
  <c r="AL98" i="2"/>
  <c r="AB98" i="2"/>
  <c r="X98" i="2"/>
  <c r="AF98" i="2"/>
  <c r="Y98" i="2"/>
  <c r="V98" i="2"/>
  <c r="BV98" i="2"/>
  <c r="BI98" i="2"/>
  <c r="BF98" i="2"/>
  <c r="BW98" i="2"/>
  <c r="BL98" i="2"/>
  <c r="BE98" i="2"/>
  <c r="BA98" i="2"/>
  <c r="BY98" i="2"/>
  <c r="BX98" i="2"/>
  <c r="CE98" i="2"/>
  <c r="BU98" i="2"/>
  <c r="CD98" i="2"/>
  <c r="BS98" i="2"/>
  <c r="BZ98" i="2"/>
  <c r="CA98" i="2"/>
  <c r="BG98" i="2"/>
  <c r="BD98" i="2"/>
  <c r="AP98" i="2"/>
  <c r="AO98" i="2"/>
  <c r="BC98" i="2"/>
  <c r="AJ98" i="2"/>
  <c r="S98" i="2"/>
  <c r="CF98" i="2"/>
  <c r="BQ98" i="2"/>
  <c r="CC98" i="2"/>
  <c r="AR98" i="2"/>
  <c r="CB98" i="2"/>
  <c r="AT98" i="2"/>
  <c r="BJ98" i="2"/>
  <c r="BK98" i="2"/>
  <c r="BB98" i="2"/>
  <c r="R98" i="2"/>
  <c r="T98" i="2"/>
  <c r="F98" i="2"/>
  <c r="BH98" i="2"/>
  <c r="J98" i="2"/>
  <c r="AD98" i="2"/>
  <c r="BT98" i="2"/>
  <c r="P98" i="2"/>
  <c r="O98" i="2"/>
  <c r="AV98" i="2"/>
  <c r="I98" i="2"/>
  <c r="BM98" i="2"/>
  <c r="BO98" i="2"/>
  <c r="AN98" i="2"/>
  <c r="Q98" i="2"/>
  <c r="H98" i="2"/>
  <c r="AY98" i="2"/>
  <c r="BR98" i="2"/>
  <c r="AU98" i="2"/>
  <c r="AH98" i="2"/>
  <c r="M98" i="2"/>
  <c r="BN98" i="2"/>
  <c r="BP98" i="2"/>
  <c r="AX98" i="2"/>
  <c r="N98" i="2"/>
  <c r="G98" i="2"/>
  <c r="E98" i="2"/>
  <c r="K98" i="2"/>
  <c r="L98" i="2"/>
  <c r="B96" i="2"/>
  <c r="D96" i="2" s="1"/>
  <c r="A100" i="2" l="1"/>
  <c r="AB99" i="2"/>
  <c r="X99" i="2"/>
  <c r="AV99" i="2"/>
  <c r="AA99" i="2"/>
  <c r="W99" i="2"/>
  <c r="AQ99" i="2"/>
  <c r="AD99" i="2"/>
  <c r="Z99" i="2"/>
  <c r="AM99" i="2"/>
  <c r="AH99" i="2"/>
  <c r="AR99" i="2"/>
  <c r="BA99" i="2"/>
  <c r="AU99" i="2"/>
  <c r="AG99" i="2"/>
  <c r="AC99" i="2"/>
  <c r="AF99" i="2"/>
  <c r="Y99" i="2"/>
  <c r="V99" i="2"/>
  <c r="BR99" i="2"/>
  <c r="AK99" i="2"/>
  <c r="BT99" i="2"/>
  <c r="BE99" i="2"/>
  <c r="AS99" i="2"/>
  <c r="CC99" i="2"/>
  <c r="CB99" i="2"/>
  <c r="CA99" i="2"/>
  <c r="BC99" i="2"/>
  <c r="BQ99" i="2"/>
  <c r="BB99" i="2"/>
  <c r="CG99" i="2"/>
  <c r="BP99" i="2"/>
  <c r="CE99" i="2"/>
  <c r="BG99" i="2"/>
  <c r="BI99" i="2"/>
  <c r="BY99" i="2"/>
  <c r="BX99" i="2"/>
  <c r="BL99" i="2"/>
  <c r="BW99" i="2"/>
  <c r="AJ99" i="2"/>
  <c r="AP99" i="2"/>
  <c r="BJ99" i="2"/>
  <c r="AI99" i="2"/>
  <c r="BK99" i="2"/>
  <c r="AZ99" i="2"/>
  <c r="AT99" i="2"/>
  <c r="AO99" i="2"/>
  <c r="U99" i="2"/>
  <c r="BH99" i="2"/>
  <c r="BN99" i="2"/>
  <c r="BM99" i="2"/>
  <c r="AX99" i="2"/>
  <c r="AN99" i="2"/>
  <c r="CD99" i="2"/>
  <c r="BZ99" i="2"/>
  <c r="AL99" i="2"/>
  <c r="M99" i="2"/>
  <c r="T99" i="2"/>
  <c r="BU99" i="2"/>
  <c r="I99" i="2"/>
  <c r="BV99" i="2"/>
  <c r="BO99" i="2"/>
  <c r="AE99" i="2"/>
  <c r="N99" i="2"/>
  <c r="F99" i="2"/>
  <c r="BS99" i="2"/>
  <c r="BD99" i="2"/>
  <c r="J99" i="2"/>
  <c r="S99" i="2"/>
  <c r="H99" i="2"/>
  <c r="L99" i="2"/>
  <c r="O99" i="2"/>
  <c r="BF99" i="2"/>
  <c r="AY99" i="2"/>
  <c r="R99" i="2"/>
  <c r="P99" i="2"/>
  <c r="CF99" i="2"/>
  <c r="AW99" i="2"/>
  <c r="E99" i="2"/>
  <c r="G99" i="2"/>
  <c r="Q99" i="2"/>
  <c r="K99" i="2"/>
  <c r="B97" i="2"/>
  <c r="D97" i="2" s="1"/>
  <c r="A101" i="2" l="1"/>
  <c r="V100" i="2"/>
  <c r="AL100" i="2"/>
  <c r="AW100" i="2"/>
  <c r="AD100" i="2"/>
  <c r="Z100" i="2"/>
  <c r="U100" i="2"/>
  <c r="BA100" i="2"/>
  <c r="AM100" i="2"/>
  <c r="Y100" i="2"/>
  <c r="AC100" i="2"/>
  <c r="AA100" i="2"/>
  <c r="AI100" i="2"/>
  <c r="W100" i="2"/>
  <c r="BH100" i="2"/>
  <c r="BP100" i="2"/>
  <c r="BJ100" i="2"/>
  <c r="BE100" i="2"/>
  <c r="CG100" i="2"/>
  <c r="BS100" i="2"/>
  <c r="BI100" i="2"/>
  <c r="BL100" i="2"/>
  <c r="CE100" i="2"/>
  <c r="BN100" i="2"/>
  <c r="BT100" i="2"/>
  <c r="BQ100" i="2"/>
  <c r="BV100" i="2"/>
  <c r="CF100" i="2"/>
  <c r="BU100" i="2"/>
  <c r="CA100" i="2"/>
  <c r="AX100" i="2"/>
  <c r="AF100" i="2"/>
  <c r="AJ100" i="2"/>
  <c r="BM100" i="2"/>
  <c r="F100" i="2"/>
  <c r="BX100" i="2"/>
  <c r="BF100" i="2"/>
  <c r="AR100" i="2"/>
  <c r="T100" i="2"/>
  <c r="J100" i="2"/>
  <c r="E100" i="2"/>
  <c r="AE100" i="2"/>
  <c r="CC100" i="2"/>
  <c r="AK100" i="2"/>
  <c r="BC100" i="2"/>
  <c r="AZ100" i="2"/>
  <c r="AT100" i="2"/>
  <c r="AO100" i="2"/>
  <c r="BB100" i="2"/>
  <c r="BG100" i="2"/>
  <c r="AG100" i="2"/>
  <c r="BD100" i="2"/>
  <c r="BW100" i="2"/>
  <c r="AN100" i="2"/>
  <c r="AQ100" i="2"/>
  <c r="S100" i="2"/>
  <c r="Q100" i="2"/>
  <c r="BZ100" i="2"/>
  <c r="AS100" i="2"/>
  <c r="AH100" i="2"/>
  <c r="BK100" i="2"/>
  <c r="AY100" i="2"/>
  <c r="K100" i="2"/>
  <c r="L100" i="2"/>
  <c r="BY100" i="2"/>
  <c r="CD100" i="2"/>
  <c r="CB100" i="2"/>
  <c r="AV100" i="2"/>
  <c r="X100" i="2"/>
  <c r="AB100" i="2"/>
  <c r="BO100" i="2"/>
  <c r="M100" i="2"/>
  <c r="N100" i="2"/>
  <c r="AU100" i="2"/>
  <c r="R100" i="2"/>
  <c r="CH100" i="2"/>
  <c r="BR100" i="2"/>
  <c r="O100" i="2"/>
  <c r="AP100" i="2"/>
  <c r="H100" i="2"/>
  <c r="G100" i="2"/>
  <c r="I100" i="2"/>
  <c r="P100" i="2"/>
  <c r="B98" i="2"/>
  <c r="D98" i="2" s="1"/>
  <c r="A102" i="2" l="1"/>
  <c r="AA101" i="2"/>
  <c r="AF101" i="2"/>
  <c r="BN101" i="2"/>
  <c r="AV101" i="2"/>
  <c r="AR101" i="2"/>
  <c r="AH101" i="2"/>
  <c r="BF101" i="2"/>
  <c r="AY101" i="2"/>
  <c r="Y101" i="2"/>
  <c r="AI101" i="2"/>
  <c r="AG101" i="2"/>
  <c r="W101" i="2"/>
  <c r="AB101" i="2"/>
  <c r="X101" i="2"/>
  <c r="AX101" i="2"/>
  <c r="AJ101" i="2"/>
  <c r="AC101" i="2"/>
  <c r="AD101" i="2"/>
  <c r="U101" i="2"/>
  <c r="AK101" i="2"/>
  <c r="Z101" i="2"/>
  <c r="BQ101" i="2"/>
  <c r="CI101" i="2"/>
  <c r="CB101" i="2"/>
  <c r="CH101" i="2"/>
  <c r="CC101" i="2"/>
  <c r="BX101" i="2"/>
  <c r="BL101" i="2"/>
  <c r="BE101" i="2"/>
  <c r="CA101" i="2"/>
  <c r="CD101" i="2"/>
  <c r="BZ101" i="2"/>
  <c r="BO101" i="2"/>
  <c r="BV101" i="2"/>
  <c r="BU101" i="2"/>
  <c r="BG101" i="2"/>
  <c r="BR101" i="2"/>
  <c r="AS101" i="2"/>
  <c r="M101" i="2"/>
  <c r="BW101" i="2"/>
  <c r="AE101" i="2"/>
  <c r="BP101" i="2"/>
  <c r="BH101" i="2"/>
  <c r="AN101" i="2"/>
  <c r="AP101" i="2"/>
  <c r="J101" i="2"/>
  <c r="BJ101" i="2"/>
  <c r="BY101" i="2"/>
  <c r="BM101" i="2"/>
  <c r="BC101" i="2"/>
  <c r="AZ101" i="2"/>
  <c r="V101" i="2"/>
  <c r="S101" i="2"/>
  <c r="BI101" i="2"/>
  <c r="K101" i="2"/>
  <c r="AW101" i="2"/>
  <c r="BS101" i="2"/>
  <c r="I101" i="2"/>
  <c r="AO101" i="2"/>
  <c r="BB101" i="2"/>
  <c r="BK101" i="2"/>
  <c r="AT101" i="2"/>
  <c r="AM101" i="2"/>
  <c r="Q101" i="2"/>
  <c r="E101" i="2"/>
  <c r="N101" i="2"/>
  <c r="CE101" i="2"/>
  <c r="AL101" i="2"/>
  <c r="BT101" i="2"/>
  <c r="AQ101" i="2"/>
  <c r="H101" i="2"/>
  <c r="L101" i="2"/>
  <c r="BA101" i="2"/>
  <c r="CF101" i="2"/>
  <c r="BD101" i="2"/>
  <c r="T101" i="2"/>
  <c r="P101" i="2"/>
  <c r="R101" i="2"/>
  <c r="CG101" i="2"/>
  <c r="AU101" i="2"/>
  <c r="G101" i="2"/>
  <c r="O101" i="2"/>
  <c r="F101" i="2"/>
  <c r="B99" i="2"/>
  <c r="D99" i="2" s="1"/>
  <c r="A103" i="2" l="1"/>
  <c r="Z102" i="2"/>
  <c r="AD102" i="2"/>
  <c r="AJ102" i="2"/>
  <c r="AE102" i="2"/>
  <c r="Y102" i="2"/>
  <c r="AK102" i="2"/>
  <c r="V102" i="2"/>
  <c r="AP102" i="2"/>
  <c r="U102" i="2"/>
  <c r="AB102" i="2"/>
  <c r="X102" i="2"/>
  <c r="AZ102" i="2"/>
  <c r="AC102" i="2"/>
  <c r="AO102" i="2"/>
  <c r="AT102" i="2"/>
  <c r="W102" i="2"/>
  <c r="CD102" i="2"/>
  <c r="BZ102" i="2"/>
  <c r="BQ102" i="2"/>
  <c r="BX102" i="2"/>
  <c r="BS102" i="2"/>
  <c r="BI102" i="2"/>
  <c r="BL102" i="2"/>
  <c r="CF102" i="2"/>
  <c r="BJ102" i="2"/>
  <c r="CE102" i="2"/>
  <c r="BY102" i="2"/>
  <c r="CA102" i="2"/>
  <c r="CJ102" i="2"/>
  <c r="CB102" i="2"/>
  <c r="BO102" i="2"/>
  <c r="BK102" i="2"/>
  <c r="AL102" i="2"/>
  <c r="CC102" i="2"/>
  <c r="CH102" i="2"/>
  <c r="AY102" i="2"/>
  <c r="BA102" i="2"/>
  <c r="AM102" i="2"/>
  <c r="BN102" i="2"/>
  <c r="BT102" i="2"/>
  <c r="BF102" i="2"/>
  <c r="BM102" i="2"/>
  <c r="AR102" i="2"/>
  <c r="AQ102" i="2"/>
  <c r="BG102" i="2"/>
  <c r="BD102" i="2"/>
  <c r="E102" i="2"/>
  <c r="S102" i="2"/>
  <c r="BW102" i="2"/>
  <c r="AF102" i="2"/>
  <c r="AX102" i="2"/>
  <c r="J102" i="2"/>
  <c r="N102" i="2"/>
  <c r="G102" i="2"/>
  <c r="AV102" i="2"/>
  <c r="H102" i="2"/>
  <c r="I102" i="2"/>
  <c r="AU102" i="2"/>
  <c r="BV102" i="2"/>
  <c r="BU102" i="2"/>
  <c r="P102" i="2"/>
  <c r="R102" i="2"/>
  <c r="F102" i="2"/>
  <c r="AS102" i="2"/>
  <c r="AI102" i="2"/>
  <c r="CI102" i="2"/>
  <c r="BC102" i="2"/>
  <c r="BE102" i="2"/>
  <c r="BB102" i="2"/>
  <c r="AN102" i="2"/>
  <c r="O102" i="2"/>
  <c r="AA102" i="2"/>
  <c r="BP102" i="2"/>
  <c r="AW102" i="2"/>
  <c r="BR102" i="2"/>
  <c r="AH102" i="2"/>
  <c r="M102" i="2"/>
  <c r="CG102" i="2"/>
  <c r="AG102" i="2"/>
  <c r="BH102" i="2"/>
  <c r="T102" i="2"/>
  <c r="L102" i="2"/>
  <c r="K102" i="2"/>
  <c r="Q102" i="2"/>
  <c r="B100" i="2"/>
  <c r="D100" i="2" s="1"/>
  <c r="A104" i="2" l="1"/>
  <c r="W103" i="2"/>
  <c r="BG103" i="2"/>
  <c r="AU103" i="2"/>
  <c r="AH103" i="2"/>
  <c r="V103" i="2"/>
  <c r="AF103" i="2"/>
  <c r="AW103" i="2"/>
  <c r="X103" i="2"/>
  <c r="BE103" i="2"/>
  <c r="AA103" i="2"/>
  <c r="AC103" i="2"/>
  <c r="AJ103" i="2"/>
  <c r="BB103" i="2"/>
  <c r="AG103" i="2"/>
  <c r="U103" i="2"/>
  <c r="Y103" i="2"/>
  <c r="AN103" i="2"/>
  <c r="AE103" i="2"/>
  <c r="CG103" i="2"/>
  <c r="BK103" i="2"/>
  <c r="BD103" i="2"/>
  <c r="CJ103" i="2"/>
  <c r="BW103" i="2"/>
  <c r="BU103" i="2"/>
  <c r="BQ103" i="2"/>
  <c r="BN103" i="2"/>
  <c r="CI103" i="2"/>
  <c r="CD103" i="2"/>
  <c r="CE103" i="2"/>
  <c r="BZ103" i="2"/>
  <c r="BM103" i="2"/>
  <c r="BC103" i="2"/>
  <c r="CH103" i="2"/>
  <c r="BS103" i="2"/>
  <c r="CF103" i="2"/>
  <c r="BP103" i="2"/>
  <c r="BA103" i="2"/>
  <c r="BY103" i="2"/>
  <c r="AS103" i="2"/>
  <c r="BF103" i="2"/>
  <c r="Z103" i="2"/>
  <c r="AI103" i="2"/>
  <c r="Q103" i="2"/>
  <c r="O103" i="2"/>
  <c r="G103" i="2"/>
  <c r="BV103" i="2"/>
  <c r="CB103" i="2"/>
  <c r="AZ103" i="2"/>
  <c r="BR103" i="2"/>
  <c r="AP103" i="2"/>
  <c r="T103" i="2"/>
  <c r="S103" i="2"/>
  <c r="H103" i="2"/>
  <c r="AY103" i="2"/>
  <c r="BO103" i="2"/>
  <c r="AT103" i="2"/>
  <c r="AO103" i="2"/>
  <c r="BX103" i="2"/>
  <c r="AX103" i="2"/>
  <c r="AR103" i="2"/>
  <c r="CC103" i="2"/>
  <c r="AL103" i="2"/>
  <c r="P103" i="2"/>
  <c r="AQ103" i="2"/>
  <c r="AB103" i="2"/>
  <c r="AK103" i="2"/>
  <c r="CA103" i="2"/>
  <c r="N103" i="2"/>
  <c r="AD103" i="2"/>
  <c r="BI103" i="2"/>
  <c r="BJ103" i="2"/>
  <c r="CK103" i="2"/>
  <c r="R103" i="2"/>
  <c r="BT103" i="2"/>
  <c r="AV103" i="2"/>
  <c r="I103" i="2"/>
  <c r="J103" i="2"/>
  <c r="F103" i="2"/>
  <c r="BL103" i="2"/>
  <c r="BH103" i="2"/>
  <c r="M103" i="2"/>
  <c r="AM103" i="2"/>
  <c r="K103" i="2"/>
  <c r="E103" i="2"/>
  <c r="L103" i="2"/>
  <c r="B101" i="2"/>
  <c r="D101" i="2" s="1"/>
  <c r="A105" i="2" l="1"/>
  <c r="AG104" i="2"/>
  <c r="Y104" i="2"/>
  <c r="AT104" i="2"/>
  <c r="AO104" i="2"/>
  <c r="BA104" i="2"/>
  <c r="AM104" i="2"/>
  <c r="AH104" i="2"/>
  <c r="V104" i="2"/>
  <c r="AB104" i="2"/>
  <c r="AW104" i="2"/>
  <c r="AK104" i="2"/>
  <c r="AF104" i="2"/>
  <c r="X104" i="2"/>
  <c r="AR104" i="2"/>
  <c r="AU104" i="2"/>
  <c r="AE104" i="2"/>
  <c r="AD104" i="2"/>
  <c r="Z104" i="2"/>
  <c r="AJ104" i="2"/>
  <c r="U104" i="2"/>
  <c r="AA104" i="2"/>
  <c r="BP104" i="2"/>
  <c r="BS104" i="2"/>
  <c r="BK104" i="2"/>
  <c r="CF104" i="2"/>
  <c r="BX104" i="2"/>
  <c r="BU104" i="2"/>
  <c r="BR104" i="2"/>
  <c r="CI104" i="2"/>
  <c r="BB104" i="2"/>
  <c r="BT104" i="2"/>
  <c r="BD104" i="2"/>
  <c r="BJ104" i="2"/>
  <c r="CG104" i="2"/>
  <c r="CK104" i="2"/>
  <c r="CH104" i="2"/>
  <c r="CE104" i="2"/>
  <c r="BZ104" i="2"/>
  <c r="BY104" i="2"/>
  <c r="BW104" i="2"/>
  <c r="AS104" i="2"/>
  <c r="AV104" i="2"/>
  <c r="AP104" i="2"/>
  <c r="BC104" i="2"/>
  <c r="BI104" i="2"/>
  <c r="S104" i="2"/>
  <c r="CD104" i="2"/>
  <c r="BH104" i="2"/>
  <c r="BQ104" i="2"/>
  <c r="AQ104" i="2"/>
  <c r="J104" i="2"/>
  <c r="P104" i="2"/>
  <c r="Q104" i="2"/>
  <c r="K104" i="2"/>
  <c r="BG104" i="2"/>
  <c r="CL104" i="2"/>
  <c r="BO104" i="2"/>
  <c r="BF104" i="2"/>
  <c r="AI104" i="2"/>
  <c r="BV104" i="2"/>
  <c r="AX104" i="2"/>
  <c r="CC104" i="2"/>
  <c r="BL104" i="2"/>
  <c r="M104" i="2"/>
  <c r="CA104" i="2"/>
  <c r="AN104" i="2"/>
  <c r="O104" i="2"/>
  <c r="E104" i="2"/>
  <c r="W104" i="2"/>
  <c r="G104" i="2"/>
  <c r="H104" i="2"/>
  <c r="BN104" i="2"/>
  <c r="BE104" i="2"/>
  <c r="AC104" i="2"/>
  <c r="R104" i="2"/>
  <c r="AZ104" i="2"/>
  <c r="L104" i="2"/>
  <c r="CJ104" i="2"/>
  <c r="BM104" i="2"/>
  <c r="AY104" i="2"/>
  <c r="CB104" i="2"/>
  <c r="AL104" i="2"/>
  <c r="F104" i="2"/>
  <c r="T104" i="2"/>
  <c r="I104" i="2"/>
  <c r="N104" i="2"/>
  <c r="B102" i="2"/>
  <c r="D102" i="2" s="1"/>
  <c r="A106" i="2" l="1"/>
  <c r="AC105" i="2"/>
  <c r="AP105" i="2"/>
  <c r="AN105" i="2"/>
  <c r="AQ105" i="2"/>
  <c r="X105" i="2"/>
  <c r="AR105" i="2"/>
  <c r="AB105" i="2"/>
  <c r="AJ105" i="2"/>
  <c r="BT105" i="2"/>
  <c r="BE105" i="2"/>
  <c r="U105" i="2"/>
  <c r="AA105" i="2"/>
  <c r="AU105" i="2"/>
  <c r="AD105" i="2"/>
  <c r="AH105" i="2"/>
  <c r="V105" i="2"/>
  <c r="BC105" i="2"/>
  <c r="W105" i="2"/>
  <c r="AI105" i="2"/>
  <c r="AE105" i="2"/>
  <c r="Z105" i="2"/>
  <c r="AO105" i="2"/>
  <c r="BZ105" i="2"/>
  <c r="CF105" i="2"/>
  <c r="CI105" i="2"/>
  <c r="CL105" i="2"/>
  <c r="BW105" i="2"/>
  <c r="BO105" i="2"/>
  <c r="BS105" i="2"/>
  <c r="BK105" i="2"/>
  <c r="BA105" i="2"/>
  <c r="AK105" i="2"/>
  <c r="BN105" i="2"/>
  <c r="CJ105" i="2"/>
  <c r="BX105" i="2"/>
  <c r="CC105" i="2"/>
  <c r="CE105" i="2"/>
  <c r="BY105" i="2"/>
  <c r="BP105" i="2"/>
  <c r="CG105" i="2"/>
  <c r="AY105" i="2"/>
  <c r="J105" i="2"/>
  <c r="Q105" i="2"/>
  <c r="CK105" i="2"/>
  <c r="AX105" i="2"/>
  <c r="CB105" i="2"/>
  <c r="AL105" i="2"/>
  <c r="H105" i="2"/>
  <c r="N105" i="2"/>
  <c r="BH105" i="2"/>
  <c r="AS105" i="2"/>
  <c r="CM105" i="2"/>
  <c r="BG105" i="2"/>
  <c r="AZ105" i="2"/>
  <c r="AF105" i="2"/>
  <c r="BR105" i="2"/>
  <c r="AT105" i="2"/>
  <c r="BJ105" i="2"/>
  <c r="BB105" i="2"/>
  <c r="Y105" i="2"/>
  <c r="S105" i="2"/>
  <c r="F105" i="2"/>
  <c r="G105" i="2"/>
  <c r="BD105" i="2"/>
  <c r="O105" i="2"/>
  <c r="AM105" i="2"/>
  <c r="AW105" i="2"/>
  <c r="CH105" i="2"/>
  <c r="BI105" i="2"/>
  <c r="P105" i="2"/>
  <c r="CD105" i="2"/>
  <c r="BU105" i="2"/>
  <c r="BM105" i="2"/>
  <c r="AV105" i="2"/>
  <c r="BQ105" i="2"/>
  <c r="AG105" i="2"/>
  <c r="M105" i="2"/>
  <c r="BV105" i="2"/>
  <c r="BL105" i="2"/>
  <c r="BF105" i="2"/>
  <c r="T105" i="2"/>
  <c r="CA105" i="2"/>
  <c r="L105" i="2"/>
  <c r="I105" i="2"/>
  <c r="E105" i="2"/>
  <c r="R105" i="2"/>
  <c r="K105" i="2"/>
  <c r="B103" i="2"/>
  <c r="D103" i="2" s="1"/>
  <c r="A107" i="2" l="1"/>
  <c r="U106" i="2"/>
  <c r="AY106" i="2"/>
  <c r="AX106" i="2"/>
  <c r="BB106" i="2"/>
  <c r="AI106" i="2"/>
  <c r="AF106" i="2"/>
  <c r="AB106" i="2"/>
  <c r="AJ106" i="2"/>
  <c r="AP106" i="2"/>
  <c r="AS106" i="2"/>
  <c r="AN106" i="2"/>
  <c r="AH106" i="2"/>
  <c r="Y106" i="2"/>
  <c r="V106" i="2"/>
  <c r="AA106" i="2"/>
  <c r="AG106" i="2"/>
  <c r="BW106" i="2"/>
  <c r="W106" i="2"/>
  <c r="AE106" i="2"/>
  <c r="X106" i="2"/>
  <c r="Z106" i="2"/>
  <c r="CN106" i="2"/>
  <c r="BY106" i="2"/>
  <c r="CC106" i="2"/>
  <c r="CJ106" i="2"/>
  <c r="CL106" i="2"/>
  <c r="CI106" i="2"/>
  <c r="BG106" i="2"/>
  <c r="CE106" i="2"/>
  <c r="BH106" i="2"/>
  <c r="BQ106" i="2"/>
  <c r="CK106" i="2"/>
  <c r="BM106" i="2"/>
  <c r="AO106" i="2"/>
  <c r="AW106" i="2"/>
  <c r="AQ106" i="2"/>
  <c r="O106" i="2"/>
  <c r="BU106" i="2"/>
  <c r="BP106" i="2"/>
  <c r="BE106" i="2"/>
  <c r="AU106" i="2"/>
  <c r="AK106" i="2"/>
  <c r="J106" i="2"/>
  <c r="K106" i="2"/>
  <c r="CA106" i="2"/>
  <c r="BF106" i="2"/>
  <c r="BR106" i="2"/>
  <c r="AD106" i="2"/>
  <c r="BA106" i="2"/>
  <c r="BL106" i="2"/>
  <c r="AV106" i="2"/>
  <c r="BC106" i="2"/>
  <c r="AZ106" i="2"/>
  <c r="AC106" i="2"/>
  <c r="G106" i="2"/>
  <c r="CD106" i="2"/>
  <c r="BV106" i="2"/>
  <c r="BI106" i="2"/>
  <c r="BJ106" i="2"/>
  <c r="AL106" i="2"/>
  <c r="P106" i="2"/>
  <c r="CH106" i="2"/>
  <c r="H106" i="2"/>
  <c r="CB106" i="2"/>
  <c r="CG106" i="2"/>
  <c r="BO106" i="2"/>
  <c r="Q106" i="2"/>
  <c r="AT106" i="2"/>
  <c r="F106" i="2"/>
  <c r="L106" i="2"/>
  <c r="BZ106" i="2"/>
  <c r="BS106" i="2"/>
  <c r="BD106" i="2"/>
  <c r="CM106" i="2"/>
  <c r="CF106" i="2"/>
  <c r="BT106" i="2"/>
  <c r="S106" i="2"/>
  <c r="BX106" i="2"/>
  <c r="AR106" i="2"/>
  <c r="AM106" i="2"/>
  <c r="N106" i="2"/>
  <c r="BK106" i="2"/>
  <c r="R106" i="2"/>
  <c r="T106" i="2"/>
  <c r="I106" i="2"/>
  <c r="E106" i="2"/>
  <c r="BN106" i="2"/>
  <c r="M106" i="2"/>
  <c r="B104" i="2"/>
  <c r="D104" i="2" s="1"/>
  <c r="A108" i="2" l="1"/>
  <c r="X107" i="2"/>
  <c r="AZ107" i="2"/>
  <c r="AQ107" i="2"/>
  <c r="AM107" i="2"/>
  <c r="AK107" i="2"/>
  <c r="AP107" i="2"/>
  <c r="AA107" i="2"/>
  <c r="W107" i="2"/>
  <c r="CD107" i="2"/>
  <c r="AL107" i="2"/>
  <c r="AC107" i="2"/>
  <c r="AG107" i="2"/>
  <c r="AD107" i="2"/>
  <c r="Y107" i="2"/>
  <c r="V107" i="2"/>
  <c r="AF107" i="2"/>
  <c r="AN107" i="2"/>
  <c r="AE107" i="2"/>
  <c r="Z107" i="2"/>
  <c r="AB107" i="2"/>
  <c r="CL107" i="2"/>
  <c r="CC107" i="2"/>
  <c r="CA107" i="2"/>
  <c r="BC107" i="2"/>
  <c r="BF107" i="2"/>
  <c r="CK107" i="2"/>
  <c r="CG107" i="2"/>
  <c r="BZ107" i="2"/>
  <c r="BR107" i="2"/>
  <c r="BS107" i="2"/>
  <c r="BM107" i="2"/>
  <c r="BK107" i="2"/>
  <c r="BB107" i="2"/>
  <c r="BN107" i="2"/>
  <c r="AY107" i="2"/>
  <c r="CF107" i="2"/>
  <c r="CB107" i="2"/>
  <c r="BY107" i="2"/>
  <c r="BV107" i="2"/>
  <c r="BW107" i="2"/>
  <c r="BJ107" i="2"/>
  <c r="AI107" i="2"/>
  <c r="AW107" i="2"/>
  <c r="CO107" i="2"/>
  <c r="P107" i="2"/>
  <c r="N107" i="2"/>
  <c r="Q107" i="2"/>
  <c r="AH107" i="2"/>
  <c r="AT107" i="2"/>
  <c r="CJ107" i="2"/>
  <c r="AS107" i="2"/>
  <c r="CN107" i="2"/>
  <c r="BT107" i="2"/>
  <c r="BA107" i="2"/>
  <c r="U107" i="2"/>
  <c r="M107" i="2"/>
  <c r="CH107" i="2"/>
  <c r="CE107" i="2"/>
  <c r="BU107" i="2"/>
  <c r="BE107" i="2"/>
  <c r="AU107" i="2"/>
  <c r="BL107" i="2"/>
  <c r="AJ107" i="2"/>
  <c r="AV107" i="2"/>
  <c r="J107" i="2"/>
  <c r="BD107" i="2"/>
  <c r="BO107" i="2"/>
  <c r="CM107" i="2"/>
  <c r="CI107" i="2"/>
  <c r="T107" i="2"/>
  <c r="F107" i="2"/>
  <c r="K107" i="2"/>
  <c r="BX107" i="2"/>
  <c r="BH107" i="2"/>
  <c r="BQ107" i="2"/>
  <c r="L107" i="2"/>
  <c r="S107" i="2"/>
  <c r="I107" i="2"/>
  <c r="BG107" i="2"/>
  <c r="AO107" i="2"/>
  <c r="AX107" i="2"/>
  <c r="AR107" i="2"/>
  <c r="O107" i="2"/>
  <c r="G107" i="2"/>
  <c r="E107" i="2"/>
  <c r="BP107" i="2"/>
  <c r="BI107" i="2"/>
  <c r="H107" i="2"/>
  <c r="R107" i="2"/>
  <c r="B105" i="2"/>
  <c r="D105" i="2" s="1"/>
  <c r="A109" i="2" l="1"/>
  <c r="V108" i="2"/>
  <c r="AE108" i="2"/>
  <c r="AB108" i="2"/>
  <c r="BC108" i="2"/>
  <c r="AS108" i="2"/>
  <c r="AW108" i="2"/>
  <c r="AC108" i="2"/>
  <c r="AA108" i="2"/>
  <c r="W108" i="2"/>
  <c r="Z108" i="2"/>
  <c r="U108" i="2"/>
  <c r="BD108" i="2"/>
  <c r="AG108" i="2"/>
  <c r="AF108" i="2"/>
  <c r="AD108" i="2"/>
  <c r="Y108" i="2"/>
  <c r="AI108" i="2"/>
  <c r="AM108" i="2"/>
  <c r="CB108" i="2"/>
  <c r="BV108" i="2"/>
  <c r="AZ108" i="2"/>
  <c r="CJ108" i="2"/>
  <c r="CP108" i="2"/>
  <c r="BT108" i="2"/>
  <c r="AQ108" i="2"/>
  <c r="CM108" i="2"/>
  <c r="BZ108" i="2"/>
  <c r="CC108" i="2"/>
  <c r="BY108" i="2"/>
  <c r="BF108" i="2"/>
  <c r="CN108" i="2"/>
  <c r="CD108" i="2"/>
  <c r="BH108" i="2"/>
  <c r="BQ108" i="2"/>
  <c r="CF108" i="2"/>
  <c r="BS108" i="2"/>
  <c r="BM108" i="2"/>
  <c r="AO108" i="2"/>
  <c r="AJ108" i="2"/>
  <c r="X108" i="2"/>
  <c r="AT108" i="2"/>
  <c r="I108" i="2"/>
  <c r="CE108" i="2"/>
  <c r="CI108" i="2"/>
  <c r="CG108" i="2"/>
  <c r="BU108" i="2"/>
  <c r="BI108" i="2"/>
  <c r="AR108" i="2"/>
  <c r="AN108" i="2"/>
  <c r="AY108" i="2"/>
  <c r="Q108" i="2"/>
  <c r="BP108" i="2"/>
  <c r="BJ108" i="2"/>
  <c r="AH108" i="2"/>
  <c r="CL108" i="2"/>
  <c r="BE108" i="2"/>
  <c r="AU108" i="2"/>
  <c r="BW108" i="2"/>
  <c r="AX108" i="2"/>
  <c r="R108" i="2"/>
  <c r="S108" i="2"/>
  <c r="CA108" i="2"/>
  <c r="K108" i="2"/>
  <c r="E108" i="2"/>
  <c r="AK108" i="2"/>
  <c r="AL108" i="2"/>
  <c r="CK108" i="2"/>
  <c r="BX108" i="2"/>
  <c r="J108" i="2"/>
  <c r="BO108" i="2"/>
  <c r="P108" i="2"/>
  <c r="H108" i="2"/>
  <c r="F108" i="2"/>
  <c r="AP108" i="2"/>
  <c r="L108" i="2"/>
  <c r="BR108" i="2"/>
  <c r="BB108" i="2"/>
  <c r="AV108" i="2"/>
  <c r="BA108" i="2"/>
  <c r="M108" i="2"/>
  <c r="CH108" i="2"/>
  <c r="G108" i="2"/>
  <c r="CO108" i="2"/>
  <c r="BN108" i="2"/>
  <c r="BL108" i="2"/>
  <c r="BG108" i="2"/>
  <c r="BK108" i="2"/>
  <c r="N108" i="2"/>
  <c r="O108" i="2"/>
  <c r="T108" i="2"/>
  <c r="B106" i="2"/>
  <c r="D106" i="2" s="1"/>
  <c r="A110" i="2" l="1"/>
  <c r="AA109" i="2"/>
  <c r="BA109" i="2"/>
  <c r="AL109" i="2"/>
  <c r="AK109" i="2"/>
  <c r="AR109" i="2"/>
  <c r="AC109" i="2"/>
  <c r="W109" i="2"/>
  <c r="Z109" i="2"/>
  <c r="U109" i="2"/>
  <c r="AS109" i="2"/>
  <c r="AD109" i="2"/>
  <c r="BK109" i="2"/>
  <c r="X109" i="2"/>
  <c r="Y109" i="2"/>
  <c r="BX109" i="2"/>
  <c r="AI109" i="2"/>
  <c r="AV109" i="2"/>
  <c r="BL109" i="2"/>
  <c r="CP109" i="2"/>
  <c r="CE109" i="2"/>
  <c r="CQ109" i="2"/>
  <c r="CD109" i="2"/>
  <c r="BB109" i="2"/>
  <c r="BC109" i="2"/>
  <c r="BQ109" i="2"/>
  <c r="CO109" i="2"/>
  <c r="BZ109" i="2"/>
  <c r="AJ109" i="2"/>
  <c r="CL109" i="2"/>
  <c r="CJ109" i="2"/>
  <c r="CC109" i="2"/>
  <c r="CM109" i="2"/>
  <c r="BP109" i="2"/>
  <c r="BN109" i="2"/>
  <c r="BM109" i="2"/>
  <c r="CK109" i="2"/>
  <c r="CI109" i="2"/>
  <c r="BW109" i="2"/>
  <c r="BF109" i="2"/>
  <c r="BJ109" i="2"/>
  <c r="AE109" i="2"/>
  <c r="BD109" i="2"/>
  <c r="AT109" i="2"/>
  <c r="AB109" i="2"/>
  <c r="AH109" i="2"/>
  <c r="Q109" i="2"/>
  <c r="O109" i="2"/>
  <c r="CF109" i="2"/>
  <c r="AN109" i="2"/>
  <c r="CH109" i="2"/>
  <c r="BY109" i="2"/>
  <c r="BE109" i="2"/>
  <c r="BH109" i="2"/>
  <c r="BG109" i="2"/>
  <c r="CG109" i="2"/>
  <c r="BI109" i="2"/>
  <c r="AW109" i="2"/>
  <c r="AY109" i="2"/>
  <c r="AF109" i="2"/>
  <c r="AZ109" i="2"/>
  <c r="N109" i="2"/>
  <c r="BO109" i="2"/>
  <c r="BS109" i="2"/>
  <c r="AO109" i="2"/>
  <c r="AG109" i="2"/>
  <c r="K109" i="2"/>
  <c r="G109" i="2"/>
  <c r="BT109" i="2"/>
  <c r="AQ109" i="2"/>
  <c r="J109" i="2"/>
  <c r="CA109" i="2"/>
  <c r="P109" i="2"/>
  <c r="CB109" i="2"/>
  <c r="BU109" i="2"/>
  <c r="BR109" i="2"/>
  <c r="AU109" i="2"/>
  <c r="AP109" i="2"/>
  <c r="AX109" i="2"/>
  <c r="V109" i="2"/>
  <c r="M109" i="2"/>
  <c r="F109" i="2"/>
  <c r="R109" i="2"/>
  <c r="H109" i="2"/>
  <c r="CN109" i="2"/>
  <c r="AM109" i="2"/>
  <c r="E109" i="2"/>
  <c r="I109" i="2"/>
  <c r="L109" i="2"/>
  <c r="BV109" i="2"/>
  <c r="S109" i="2"/>
  <c r="T109" i="2"/>
  <c r="B107" i="2"/>
  <c r="D107" i="2" s="1"/>
  <c r="A111" i="2" l="1"/>
  <c r="Z110" i="2"/>
  <c r="BF110" i="2"/>
  <c r="U110" i="2"/>
  <c r="AS110" i="2"/>
  <c r="AD110" i="2"/>
  <c r="AI110" i="2"/>
  <c r="Y110" i="2"/>
  <c r="BB110" i="2"/>
  <c r="AB110" i="2"/>
  <c r="V110" i="2"/>
  <c r="AH110" i="2"/>
  <c r="AF110" i="2"/>
  <c r="AK110" i="2"/>
  <c r="W110" i="2"/>
  <c r="AC110" i="2"/>
  <c r="X110" i="2"/>
  <c r="CN110" i="2"/>
  <c r="CH110" i="2"/>
  <c r="BZ110" i="2"/>
  <c r="CC110" i="2"/>
  <c r="CG110" i="2"/>
  <c r="BE110" i="2"/>
  <c r="CI110" i="2"/>
  <c r="CE110" i="2"/>
  <c r="BV110" i="2"/>
  <c r="BW110" i="2"/>
  <c r="BJ110" i="2"/>
  <c r="BU110" i="2"/>
  <c r="BH110" i="2"/>
  <c r="AQ110" i="2"/>
  <c r="BO110" i="2"/>
  <c r="BN110" i="2"/>
  <c r="CA110" i="2"/>
  <c r="AR110" i="2"/>
  <c r="BM110" i="2"/>
  <c r="AZ110" i="2"/>
  <c r="F110" i="2"/>
  <c r="J110" i="2"/>
  <c r="BT110" i="2"/>
  <c r="BI110" i="2"/>
  <c r="AP110" i="2"/>
  <c r="AX110" i="2"/>
  <c r="AE110" i="2"/>
  <c r="AJ110" i="2"/>
  <c r="M110" i="2"/>
  <c r="S110" i="2"/>
  <c r="T110" i="2"/>
  <c r="CR110" i="2"/>
  <c r="CF110" i="2"/>
  <c r="BL110" i="2"/>
  <c r="AO110" i="2"/>
  <c r="AM110" i="2"/>
  <c r="CP110" i="2"/>
  <c r="CJ110" i="2"/>
  <c r="BQ110" i="2"/>
  <c r="BS110" i="2"/>
  <c r="BP110" i="2"/>
  <c r="AN110" i="2"/>
  <c r="P110" i="2"/>
  <c r="BA110" i="2"/>
  <c r="CK110" i="2"/>
  <c r="BD110" i="2"/>
  <c r="R110" i="2"/>
  <c r="N110" i="2"/>
  <c r="CQ110" i="2"/>
  <c r="BK110" i="2"/>
  <c r="AW110" i="2"/>
  <c r="AA110" i="2"/>
  <c r="AV110" i="2"/>
  <c r="O110" i="2"/>
  <c r="Q110" i="2"/>
  <c r="CL110" i="2"/>
  <c r="BX110" i="2"/>
  <c r="E110" i="2"/>
  <c r="I110" i="2"/>
  <c r="BR110" i="2"/>
  <c r="BC110" i="2"/>
  <c r="CD110" i="2"/>
  <c r="CM110" i="2"/>
  <c r="CO110" i="2"/>
  <c r="AL110" i="2"/>
  <c r="AG110" i="2"/>
  <c r="L110" i="2"/>
  <c r="H110" i="2"/>
  <c r="CB110" i="2"/>
  <c r="BY110" i="2"/>
  <c r="BG110" i="2"/>
  <c r="AT110" i="2"/>
  <c r="G110" i="2"/>
  <c r="K110" i="2"/>
  <c r="AU110" i="2"/>
  <c r="AY110" i="2"/>
  <c r="B108" i="2"/>
  <c r="D108" i="2" s="1"/>
  <c r="A112" i="2" l="1"/>
  <c r="AD111" i="2"/>
  <c r="W111" i="2"/>
  <c r="AF111" i="2"/>
  <c r="AV111" i="2"/>
  <c r="AP111" i="2"/>
  <c r="AJ111" i="2"/>
  <c r="AA111" i="2"/>
  <c r="AI111" i="2"/>
  <c r="AG111" i="2"/>
  <c r="Y111" i="2"/>
  <c r="AL111" i="2"/>
  <c r="AO111" i="2"/>
  <c r="AK111" i="2"/>
  <c r="AC111" i="2"/>
  <c r="V111" i="2"/>
  <c r="BB111" i="2"/>
  <c r="AU111" i="2"/>
  <c r="X111" i="2"/>
  <c r="U111" i="2"/>
  <c r="CL111" i="2"/>
  <c r="CM111" i="2"/>
  <c r="BW111" i="2"/>
  <c r="BL111" i="2"/>
  <c r="CD111" i="2"/>
  <c r="BQ111" i="2"/>
  <c r="BN111" i="2"/>
  <c r="BJ111" i="2"/>
  <c r="BU111" i="2"/>
  <c r="CJ111" i="2"/>
  <c r="CF111" i="2"/>
  <c r="BY111" i="2"/>
  <c r="BP111" i="2"/>
  <c r="CK111" i="2"/>
  <c r="BC111" i="2"/>
  <c r="CP111" i="2"/>
  <c r="AB111" i="2"/>
  <c r="CO111" i="2"/>
  <c r="BV111" i="2"/>
  <c r="BF111" i="2"/>
  <c r="T111" i="2"/>
  <c r="CE111" i="2"/>
  <c r="BO111" i="2"/>
  <c r="BZ111" i="2"/>
  <c r="Z111" i="2"/>
  <c r="N111" i="2"/>
  <c r="L111" i="2"/>
  <c r="CQ111" i="2"/>
  <c r="CB111" i="2"/>
  <c r="CS111" i="2"/>
  <c r="BD111" i="2"/>
  <c r="AT111" i="2"/>
  <c r="CI111" i="2"/>
  <c r="BK111" i="2"/>
  <c r="BI111" i="2"/>
  <c r="AQ111" i="2"/>
  <c r="AX111" i="2"/>
  <c r="BH111" i="2"/>
  <c r="AE111" i="2"/>
  <c r="CC111" i="2"/>
  <c r="CH111" i="2"/>
  <c r="I111" i="2"/>
  <c r="P111" i="2"/>
  <c r="F111" i="2"/>
  <c r="Q111" i="2"/>
  <c r="CR111" i="2"/>
  <c r="AR111" i="2"/>
  <c r="BX111" i="2"/>
  <c r="AS111" i="2"/>
  <c r="AM111" i="2"/>
  <c r="CN111" i="2"/>
  <c r="BT111" i="2"/>
  <c r="BE111" i="2"/>
  <c r="AN111" i="2"/>
  <c r="O111" i="2"/>
  <c r="S111" i="2"/>
  <c r="AY111" i="2"/>
  <c r="R111" i="2"/>
  <c r="BR111" i="2"/>
  <c r="CA111" i="2"/>
  <c r="BG111" i="2"/>
  <c r="BA111" i="2"/>
  <c r="M111" i="2"/>
  <c r="G111" i="2"/>
  <c r="J111" i="2"/>
  <c r="AZ111" i="2"/>
  <c r="AH111" i="2"/>
  <c r="CG111" i="2"/>
  <c r="AW111" i="2"/>
  <c r="H111" i="2"/>
  <c r="BS111" i="2"/>
  <c r="BM111" i="2"/>
  <c r="E111" i="2"/>
  <c r="K111" i="2"/>
  <c r="B109" i="2"/>
  <c r="D109" i="2" s="1"/>
  <c r="A113" i="2" l="1"/>
  <c r="Y112" i="2"/>
  <c r="AW112" i="2"/>
  <c r="AJ112" i="2"/>
  <c r="AH112" i="2"/>
  <c r="AG112" i="2"/>
  <c r="Z112" i="2"/>
  <c r="AL112" i="2"/>
  <c r="AE112" i="2"/>
  <c r="V112" i="2"/>
  <c r="BI112" i="2"/>
  <c r="AT112" i="2"/>
  <c r="U112" i="2"/>
  <c r="BJ112" i="2"/>
  <c r="AN112" i="2"/>
  <c r="X112" i="2"/>
  <c r="AA112" i="2"/>
  <c r="AB112" i="2"/>
  <c r="CF112" i="2"/>
  <c r="CB112" i="2"/>
  <c r="BU112" i="2"/>
  <c r="BR112" i="2"/>
  <c r="BB112" i="2"/>
  <c r="CT112" i="2"/>
  <c r="CR112" i="2"/>
  <c r="CI112" i="2"/>
  <c r="CD112" i="2"/>
  <c r="CS112" i="2"/>
  <c r="BL112" i="2"/>
  <c r="CM112" i="2"/>
  <c r="AZ112" i="2"/>
  <c r="AI112" i="2"/>
  <c r="BV112" i="2"/>
  <c r="BX112" i="2"/>
  <c r="BD112" i="2"/>
  <c r="AX112" i="2"/>
  <c r="BC112" i="2"/>
  <c r="AR112" i="2"/>
  <c r="P112" i="2"/>
  <c r="Q112" i="2"/>
  <c r="CP112" i="2"/>
  <c r="CN112" i="2"/>
  <c r="CC112" i="2"/>
  <c r="BO112" i="2"/>
  <c r="BE112" i="2"/>
  <c r="AO112" i="2"/>
  <c r="BN112" i="2"/>
  <c r="M112" i="2"/>
  <c r="CL112" i="2"/>
  <c r="CG112" i="2"/>
  <c r="BS112" i="2"/>
  <c r="CA112" i="2"/>
  <c r="CO112" i="2"/>
  <c r="BA112" i="2"/>
  <c r="AU112" i="2"/>
  <c r="AV112" i="2"/>
  <c r="AQ112" i="2"/>
  <c r="AK112" i="2"/>
  <c r="CK112" i="2"/>
  <c r="BY112" i="2"/>
  <c r="BG112" i="2"/>
  <c r="S112" i="2"/>
  <c r="O112" i="2"/>
  <c r="BK112" i="2"/>
  <c r="AP112" i="2"/>
  <c r="H112" i="2"/>
  <c r="BM112" i="2"/>
  <c r="J112" i="2"/>
  <c r="CE112" i="2"/>
  <c r="CJ112" i="2"/>
  <c r="BH112" i="2"/>
  <c r="BP112" i="2"/>
  <c r="AD112" i="2"/>
  <c r="AC112" i="2"/>
  <c r="BT112" i="2"/>
  <c r="E112" i="2"/>
  <c r="I112" i="2"/>
  <c r="CH112" i="2"/>
  <c r="BQ112" i="2"/>
  <c r="BW112" i="2"/>
  <c r="W112" i="2"/>
  <c r="K112" i="2"/>
  <c r="N112" i="2"/>
  <c r="G112" i="2"/>
  <c r="CQ112" i="2"/>
  <c r="BF112" i="2"/>
  <c r="AM112" i="2"/>
  <c r="AF112" i="2"/>
  <c r="T112" i="2"/>
  <c r="F112" i="2"/>
  <c r="BZ112" i="2"/>
  <c r="AS112" i="2"/>
  <c r="R112" i="2"/>
  <c r="L112" i="2"/>
  <c r="AY112" i="2"/>
  <c r="B110" i="2"/>
  <c r="D110" i="2" s="1"/>
  <c r="A114" i="2" l="1"/>
  <c r="AU113" i="2"/>
  <c r="AR113" i="2"/>
  <c r="AO113" i="2"/>
  <c r="AD113" i="2"/>
  <c r="AE113" i="2"/>
  <c r="V113" i="2"/>
  <c r="X113" i="2"/>
  <c r="AA113" i="2"/>
  <c r="W113" i="2"/>
  <c r="AH113" i="2"/>
  <c r="AK113" i="2"/>
  <c r="Z113" i="2"/>
  <c r="AB113" i="2"/>
  <c r="AC113" i="2"/>
  <c r="U113" i="2"/>
  <c r="AJ113" i="2"/>
  <c r="AG113" i="2"/>
  <c r="AW113" i="2"/>
  <c r="CT113" i="2"/>
  <c r="CP113" i="2"/>
  <c r="BZ113" i="2"/>
  <c r="CJ113" i="2"/>
  <c r="BW113" i="2"/>
  <c r="BD113" i="2"/>
  <c r="BV113" i="2"/>
  <c r="BQ113" i="2"/>
  <c r="BJ113" i="2"/>
  <c r="CL113" i="2"/>
  <c r="CE113" i="2"/>
  <c r="BS113" i="2"/>
  <c r="BA113" i="2"/>
  <c r="BC113" i="2"/>
  <c r="CD113" i="2"/>
  <c r="CU113" i="2"/>
  <c r="CC113" i="2"/>
  <c r="CB113" i="2"/>
  <c r="BU113" i="2"/>
  <c r="BF113" i="2"/>
  <c r="BH113" i="2"/>
  <c r="BG113" i="2"/>
  <c r="CA113" i="2"/>
  <c r="AY113" i="2"/>
  <c r="BI113" i="2"/>
  <c r="BR113" i="2"/>
  <c r="CI113" i="2"/>
  <c r="CK113" i="2"/>
  <c r="AX113" i="2"/>
  <c r="AZ113" i="2"/>
  <c r="CH113" i="2"/>
  <c r="AP113" i="2"/>
  <c r="R113" i="2"/>
  <c r="K113" i="2"/>
  <c r="H113" i="2"/>
  <c r="CS113" i="2"/>
  <c r="CM113" i="2"/>
  <c r="BP113" i="2"/>
  <c r="AI113" i="2"/>
  <c r="CR113" i="2"/>
  <c r="BK113" i="2"/>
  <c r="AM113" i="2"/>
  <c r="BM113" i="2"/>
  <c r="AN113" i="2"/>
  <c r="CN113" i="2"/>
  <c r="BO113" i="2"/>
  <c r="AT113" i="2"/>
  <c r="CG113" i="2"/>
  <c r="BT113" i="2"/>
  <c r="AS113" i="2"/>
  <c r="AF113" i="2"/>
  <c r="BB113" i="2"/>
  <c r="M113" i="2"/>
  <c r="CO113" i="2"/>
  <c r="CF113" i="2"/>
  <c r="CQ113" i="2"/>
  <c r="BN113" i="2"/>
  <c r="BE113" i="2"/>
  <c r="AV113" i="2"/>
  <c r="AQ113" i="2"/>
  <c r="Y113" i="2"/>
  <c r="T113" i="2"/>
  <c r="G113" i="2"/>
  <c r="BY113" i="2"/>
  <c r="L113" i="2"/>
  <c r="O113" i="2"/>
  <c r="I113" i="2"/>
  <c r="P113" i="2"/>
  <c r="BL113" i="2"/>
  <c r="Q113" i="2"/>
  <c r="N113" i="2"/>
  <c r="E113" i="2"/>
  <c r="BX113" i="2"/>
  <c r="J113" i="2"/>
  <c r="AL113" i="2"/>
  <c r="S113" i="2"/>
  <c r="F113" i="2"/>
  <c r="B111" i="2"/>
  <c r="D111" i="2" s="1"/>
  <c r="A115" i="2" l="1"/>
  <c r="AC114" i="2"/>
  <c r="AG114" i="2"/>
  <c r="U114" i="2"/>
  <c r="AP114" i="2"/>
  <c r="AN114" i="2"/>
  <c r="CL114" i="2"/>
  <c r="AE114" i="2"/>
  <c r="Y114" i="2"/>
  <c r="V114" i="2"/>
  <c r="X114" i="2"/>
  <c r="BP114" i="2"/>
  <c r="AV114" i="2"/>
  <c r="AJ114" i="2"/>
  <c r="Z114" i="2"/>
  <c r="AH114" i="2"/>
  <c r="AK114" i="2"/>
  <c r="AF114" i="2"/>
  <c r="W114" i="2"/>
  <c r="AM114" i="2"/>
  <c r="AB114" i="2"/>
  <c r="BE114" i="2"/>
  <c r="AA114" i="2"/>
  <c r="CP114" i="2"/>
  <c r="CF114" i="2"/>
  <c r="CI114" i="2"/>
  <c r="BX114" i="2"/>
  <c r="CA114" i="2"/>
  <c r="BN114" i="2"/>
  <c r="BG114" i="2"/>
  <c r="AU114" i="2"/>
  <c r="CG114" i="2"/>
  <c r="CE114" i="2"/>
  <c r="BK114" i="2"/>
  <c r="BM114" i="2"/>
  <c r="CQ114" i="2"/>
  <c r="BZ114" i="2"/>
  <c r="CT114" i="2"/>
  <c r="CO114" i="2"/>
  <c r="CC114" i="2"/>
  <c r="CK114" i="2"/>
  <c r="BD114" i="2"/>
  <c r="AR114" i="2"/>
  <c r="BV114" i="2"/>
  <c r="BI114" i="2"/>
  <c r="BF114" i="2"/>
  <c r="BO114" i="2"/>
  <c r="AZ114" i="2"/>
  <c r="AD114" i="2"/>
  <c r="CS114" i="2"/>
  <c r="CD114" i="2"/>
  <c r="CB114" i="2"/>
  <c r="BU114" i="2"/>
  <c r="BT114" i="2"/>
  <c r="AO114" i="2"/>
  <c r="BJ114" i="2"/>
  <c r="AQ114" i="2"/>
  <c r="AL114" i="2"/>
  <c r="BC114" i="2"/>
  <c r="J114" i="2"/>
  <c r="AI114" i="2"/>
  <c r="T114" i="2"/>
  <c r="H114" i="2"/>
  <c r="CN114" i="2"/>
  <c r="BY114" i="2"/>
  <c r="BW114" i="2"/>
  <c r="BR114" i="2"/>
  <c r="AY114" i="2"/>
  <c r="BB114" i="2"/>
  <c r="Q114" i="2"/>
  <c r="CU114" i="2"/>
  <c r="CR114" i="2"/>
  <c r="BQ114" i="2"/>
  <c r="BS114" i="2"/>
  <c r="BA114" i="2"/>
  <c r="P114" i="2"/>
  <c r="O114" i="2"/>
  <c r="S114" i="2"/>
  <c r="AX114" i="2"/>
  <c r="CM114" i="2"/>
  <c r="BH114" i="2"/>
  <c r="BL114" i="2"/>
  <c r="AW114" i="2"/>
  <c r="E114" i="2"/>
  <c r="CJ114" i="2"/>
  <c r="CH114" i="2"/>
  <c r="AT114" i="2"/>
  <c r="AS114" i="2"/>
  <c r="G114" i="2"/>
  <c r="CV114" i="2"/>
  <c r="R114" i="2"/>
  <c r="L114" i="2"/>
  <c r="I114" i="2"/>
  <c r="K114" i="2"/>
  <c r="F114" i="2"/>
  <c r="M114" i="2"/>
  <c r="N114" i="2"/>
  <c r="B112" i="2"/>
  <c r="D112" i="2" s="1"/>
  <c r="A116" i="2" l="1"/>
  <c r="X115" i="2"/>
  <c r="CG115" i="2"/>
  <c r="AO115" i="2"/>
  <c r="AH115" i="2"/>
  <c r="AB115" i="2"/>
  <c r="AX115" i="2"/>
  <c r="AQ115" i="2"/>
  <c r="AF115" i="2"/>
  <c r="W115" i="2"/>
  <c r="AE115" i="2"/>
  <c r="AV115" i="2"/>
  <c r="AA115" i="2"/>
  <c r="AD115" i="2"/>
  <c r="Z115" i="2"/>
  <c r="AY115" i="2"/>
  <c r="Y115" i="2"/>
  <c r="V115" i="2"/>
  <c r="BY115" i="2"/>
  <c r="BO115" i="2"/>
  <c r="BG115" i="2"/>
  <c r="CW115" i="2"/>
  <c r="CV115" i="2"/>
  <c r="BS115" i="2"/>
  <c r="BH115" i="2"/>
  <c r="CQ115" i="2"/>
  <c r="BI115" i="2"/>
  <c r="BW115" i="2"/>
  <c r="CM115" i="2"/>
  <c r="CT115" i="2"/>
  <c r="CP115" i="2"/>
  <c r="CB115" i="2"/>
  <c r="CK115" i="2"/>
  <c r="BX115" i="2"/>
  <c r="CU115" i="2"/>
  <c r="BL115" i="2"/>
  <c r="BV115" i="2"/>
  <c r="BU115" i="2"/>
  <c r="AP115" i="2"/>
  <c r="CN115" i="2"/>
  <c r="CH115" i="2"/>
  <c r="CD115" i="2"/>
  <c r="BT115" i="2"/>
  <c r="AI115" i="2"/>
  <c r="AG115" i="2"/>
  <c r="CR115" i="2"/>
  <c r="CJ115" i="2"/>
  <c r="CI115" i="2"/>
  <c r="BP115" i="2"/>
  <c r="BA115" i="2"/>
  <c r="AS115" i="2"/>
  <c r="AT115" i="2"/>
  <c r="AR115" i="2"/>
  <c r="BF115" i="2"/>
  <c r="N115" i="2"/>
  <c r="R115" i="2"/>
  <c r="M115" i="2"/>
  <c r="I115" i="2"/>
  <c r="H115" i="2"/>
  <c r="CC115" i="2"/>
  <c r="CA115" i="2"/>
  <c r="BR115" i="2"/>
  <c r="BQ115" i="2"/>
  <c r="AW115" i="2"/>
  <c r="AK115" i="2"/>
  <c r="CL115" i="2"/>
  <c r="BC115" i="2"/>
  <c r="AJ115" i="2"/>
  <c r="CO115" i="2"/>
  <c r="AU115" i="2"/>
  <c r="K115" i="2"/>
  <c r="E115" i="2"/>
  <c r="CS115" i="2"/>
  <c r="BE115" i="2"/>
  <c r="J115" i="2"/>
  <c r="BJ115" i="2"/>
  <c r="AN115" i="2"/>
  <c r="AM115" i="2"/>
  <c r="CF115" i="2"/>
  <c r="BM115" i="2"/>
  <c r="BB115" i="2"/>
  <c r="Q115" i="2"/>
  <c r="BN115" i="2"/>
  <c r="AL115" i="2"/>
  <c r="L115" i="2"/>
  <c r="CE115" i="2"/>
  <c r="T115" i="2"/>
  <c r="F115" i="2"/>
  <c r="BD115" i="2"/>
  <c r="O115" i="2"/>
  <c r="BK115" i="2"/>
  <c r="U115" i="2"/>
  <c r="AZ115" i="2"/>
  <c r="AC115" i="2"/>
  <c r="S115" i="2"/>
  <c r="G115" i="2"/>
  <c r="BZ115" i="2"/>
  <c r="P115" i="2"/>
  <c r="B113" i="2"/>
  <c r="D113" i="2" s="1"/>
  <c r="A117" i="2" l="1"/>
  <c r="V116" i="2"/>
  <c r="AT116" i="2"/>
  <c r="AM116" i="2"/>
  <c r="AS116" i="2"/>
  <c r="AL116" i="2"/>
  <c r="AI116" i="2"/>
  <c r="AO116" i="2"/>
  <c r="AB116" i="2"/>
  <c r="AZ116" i="2"/>
  <c r="AF116" i="2"/>
  <c r="AG116" i="2"/>
  <c r="AE116" i="2"/>
  <c r="AD116" i="2"/>
  <c r="Y116" i="2"/>
  <c r="W116" i="2"/>
  <c r="Z116" i="2"/>
  <c r="AA116" i="2"/>
  <c r="AC116" i="2"/>
  <c r="U116" i="2"/>
  <c r="AJ116" i="2"/>
  <c r="CR116" i="2"/>
  <c r="CJ116" i="2"/>
  <c r="CW116" i="2"/>
  <c r="CG116" i="2"/>
  <c r="BT116" i="2"/>
  <c r="CU116" i="2"/>
  <c r="CM116" i="2"/>
  <c r="BZ116" i="2"/>
  <c r="BM116" i="2"/>
  <c r="BK116" i="2"/>
  <c r="BB116" i="2"/>
  <c r="CO116" i="2"/>
  <c r="CA116" i="2"/>
  <c r="CK116" i="2"/>
  <c r="BW116" i="2"/>
  <c r="BO116" i="2"/>
  <c r="BG116" i="2"/>
  <c r="BI116" i="2"/>
  <c r="BD116" i="2"/>
  <c r="CL116" i="2"/>
  <c r="CD116" i="2"/>
  <c r="BJ116" i="2"/>
  <c r="BE116" i="2"/>
  <c r="BR116" i="2"/>
  <c r="BA116" i="2"/>
  <c r="AU116" i="2"/>
  <c r="CT116" i="2"/>
  <c r="BU116" i="2"/>
  <c r="AN116" i="2"/>
  <c r="Q116" i="2"/>
  <c r="T116" i="2"/>
  <c r="CN116" i="2"/>
  <c r="CF116" i="2"/>
  <c r="AH116" i="2"/>
  <c r="AV116" i="2"/>
  <c r="X116" i="2"/>
  <c r="AP116" i="2"/>
  <c r="CH116" i="2"/>
  <c r="CX116" i="2"/>
  <c r="BF116" i="2"/>
  <c r="BN116" i="2"/>
  <c r="AR116" i="2"/>
  <c r="L116" i="2"/>
  <c r="CI116" i="2"/>
  <c r="AY116" i="2"/>
  <c r="P116" i="2"/>
  <c r="BC116" i="2"/>
  <c r="AX116" i="2"/>
  <c r="BV116" i="2"/>
  <c r="BQ116" i="2"/>
  <c r="BL116" i="2"/>
  <c r="CS116" i="2"/>
  <c r="BH116" i="2"/>
  <c r="F116" i="2"/>
  <c r="BS116" i="2"/>
  <c r="R116" i="2"/>
  <c r="AW116" i="2"/>
  <c r="CQ116" i="2"/>
  <c r="AK116" i="2"/>
  <c r="O116" i="2"/>
  <c r="N116" i="2"/>
  <c r="J116" i="2"/>
  <c r="BY116" i="2"/>
  <c r="CP116" i="2"/>
  <c r="H116" i="2"/>
  <c r="AQ116" i="2"/>
  <c r="CV116" i="2"/>
  <c r="CC116" i="2"/>
  <c r="I116" i="2"/>
  <c r="M116" i="2"/>
  <c r="E116" i="2"/>
  <c r="CB116" i="2"/>
  <c r="CE116" i="2"/>
  <c r="BX116" i="2"/>
  <c r="S116" i="2"/>
  <c r="K116" i="2"/>
  <c r="BP116" i="2"/>
  <c r="G116" i="2"/>
  <c r="B114" i="2"/>
  <c r="D114" i="2" s="1"/>
  <c r="A118" i="2" l="1"/>
  <c r="AB117" i="2"/>
  <c r="AA117" i="2"/>
  <c r="BD117" i="2"/>
  <c r="AY117" i="2"/>
  <c r="AX117" i="2"/>
  <c r="AQ117" i="2"/>
  <c r="AI117" i="2"/>
  <c r="X117" i="2"/>
  <c r="W117" i="2"/>
  <c r="AH117" i="2"/>
  <c r="AF117" i="2"/>
  <c r="AT117" i="2"/>
  <c r="BK117" i="2"/>
  <c r="AM117" i="2"/>
  <c r="BB117" i="2"/>
  <c r="Z117" i="2"/>
  <c r="AC117" i="2"/>
  <c r="U117" i="2"/>
  <c r="AG117" i="2"/>
  <c r="AD117" i="2"/>
  <c r="Y117" i="2"/>
  <c r="CU117" i="2"/>
  <c r="CN117" i="2"/>
  <c r="BR117" i="2"/>
  <c r="CO117" i="2"/>
  <c r="CG117" i="2"/>
  <c r="CC117" i="2"/>
  <c r="BF117" i="2"/>
  <c r="BJ117" i="2"/>
  <c r="CY117" i="2"/>
  <c r="BT117" i="2"/>
  <c r="BX117" i="2"/>
  <c r="BY117" i="2"/>
  <c r="CX117" i="2"/>
  <c r="CT117" i="2"/>
  <c r="BL117" i="2"/>
  <c r="CE117" i="2"/>
  <c r="BI117" i="2"/>
  <c r="AN117" i="2"/>
  <c r="CF117" i="2"/>
  <c r="CW117" i="2"/>
  <c r="BA117" i="2"/>
  <c r="AS117" i="2"/>
  <c r="V117" i="2"/>
  <c r="CS117" i="2"/>
  <c r="BZ117" i="2"/>
  <c r="BP117" i="2"/>
  <c r="BV117" i="2"/>
  <c r="BM117" i="2"/>
  <c r="BH117" i="2"/>
  <c r="AZ117" i="2"/>
  <c r="Q117" i="2"/>
  <c r="E117" i="2"/>
  <c r="CR117" i="2"/>
  <c r="CB117" i="2"/>
  <c r="CV117" i="2"/>
  <c r="CQ117" i="2"/>
  <c r="BS117" i="2"/>
  <c r="AK117" i="2"/>
  <c r="CP117" i="2"/>
  <c r="CM117" i="2"/>
  <c r="CH117" i="2"/>
  <c r="BE117" i="2"/>
  <c r="AV117" i="2"/>
  <c r="AP117" i="2"/>
  <c r="BW117" i="2"/>
  <c r="AE117" i="2"/>
  <c r="BC117" i="2"/>
  <c r="AO117" i="2"/>
  <c r="H117" i="2"/>
  <c r="G117" i="2"/>
  <c r="AW117" i="2"/>
  <c r="J117" i="2"/>
  <c r="I117" i="2"/>
  <c r="CI117" i="2"/>
  <c r="AR117" i="2"/>
  <c r="BQ117" i="2"/>
  <c r="CJ117" i="2"/>
  <c r="L117" i="2"/>
  <c r="N117" i="2"/>
  <c r="AJ117" i="2"/>
  <c r="CL117" i="2"/>
  <c r="CA117" i="2"/>
  <c r="BO117" i="2"/>
  <c r="AL117" i="2"/>
  <c r="O117" i="2"/>
  <c r="K117" i="2"/>
  <c r="R117" i="2"/>
  <c r="BU117" i="2"/>
  <c r="CK117" i="2"/>
  <c r="S117" i="2"/>
  <c r="BN117" i="2"/>
  <c r="BG117" i="2"/>
  <c r="CD117" i="2"/>
  <c r="P117" i="2"/>
  <c r="AU117" i="2"/>
  <c r="T117" i="2"/>
  <c r="F117" i="2"/>
  <c r="M117" i="2"/>
  <c r="B115" i="2"/>
  <c r="D115" i="2" s="1"/>
  <c r="A119" i="2" l="1"/>
  <c r="Z118" i="2"/>
  <c r="AS118" i="2"/>
  <c r="AZ118" i="2"/>
  <c r="BU118" i="2"/>
  <c r="AT118" i="2"/>
  <c r="W118" i="2"/>
  <c r="AX118" i="2"/>
  <c r="AC118" i="2"/>
  <c r="BM118" i="2"/>
  <c r="BC118" i="2"/>
  <c r="BD118" i="2"/>
  <c r="U118" i="2"/>
  <c r="AY118" i="2"/>
  <c r="V118" i="2"/>
  <c r="BY118" i="2"/>
  <c r="BO118" i="2"/>
  <c r="AM118" i="2"/>
  <c r="AE118" i="2"/>
  <c r="BH118" i="2"/>
  <c r="AI118" i="2"/>
  <c r="X118" i="2"/>
  <c r="AJ118" i="2"/>
  <c r="AD118" i="2"/>
  <c r="Y118" i="2"/>
  <c r="CS118" i="2"/>
  <c r="CL118" i="2"/>
  <c r="BA118" i="2"/>
  <c r="BT118" i="2"/>
  <c r="CY118" i="2"/>
  <c r="CI118" i="2"/>
  <c r="BV118" i="2"/>
  <c r="CK118" i="2"/>
  <c r="BR118" i="2"/>
  <c r="AH118" i="2"/>
  <c r="CR118" i="2"/>
  <c r="CP118" i="2"/>
  <c r="CU118" i="2"/>
  <c r="CX118" i="2"/>
  <c r="BQ118" i="2"/>
  <c r="BI118" i="2"/>
  <c r="BE118" i="2"/>
  <c r="AW118" i="2"/>
  <c r="CF118" i="2"/>
  <c r="CO118" i="2"/>
  <c r="BX118" i="2"/>
  <c r="CZ118" i="2"/>
  <c r="CG118" i="2"/>
  <c r="BL118" i="2"/>
  <c r="AQ118" i="2"/>
  <c r="AU118" i="2"/>
  <c r="AN118" i="2"/>
  <c r="S118" i="2"/>
  <c r="T118" i="2"/>
  <c r="CJ118" i="2"/>
  <c r="BG118" i="2"/>
  <c r="AK118" i="2"/>
  <c r="AB118" i="2"/>
  <c r="CN118" i="2"/>
  <c r="BK118" i="2"/>
  <c r="CE118" i="2"/>
  <c r="BZ118" i="2"/>
  <c r="BP118" i="2"/>
  <c r="AF118" i="2"/>
  <c r="AA118" i="2"/>
  <c r="CA118" i="2"/>
  <c r="CQ118" i="2"/>
  <c r="BF118" i="2"/>
  <c r="AR118" i="2"/>
  <c r="P118" i="2"/>
  <c r="H118" i="2"/>
  <c r="G118" i="2"/>
  <c r="CC118" i="2"/>
  <c r="E118" i="2"/>
  <c r="J118" i="2"/>
  <c r="I118" i="2"/>
  <c r="Q118" i="2"/>
  <c r="CV118" i="2"/>
  <c r="CD118" i="2"/>
  <c r="BB118" i="2"/>
  <c r="BS118" i="2"/>
  <c r="AV118" i="2"/>
  <c r="BW118" i="2"/>
  <c r="CT118" i="2"/>
  <c r="AL118" i="2"/>
  <c r="AG118" i="2"/>
  <c r="AO118" i="2"/>
  <c r="F118" i="2"/>
  <c r="K118" i="2"/>
  <c r="BN118" i="2"/>
  <c r="BJ118" i="2"/>
  <c r="CM118" i="2"/>
  <c r="CB118" i="2"/>
  <c r="CH118" i="2"/>
  <c r="CW118" i="2"/>
  <c r="R118" i="2"/>
  <c r="AP118" i="2"/>
  <c r="N118" i="2"/>
  <c r="M118" i="2"/>
  <c r="O118" i="2"/>
  <c r="L118" i="2"/>
  <c r="B116" i="2"/>
  <c r="D116" i="2" s="1"/>
  <c r="A120" i="2" l="1"/>
  <c r="W119" i="2"/>
  <c r="AL119" i="2"/>
  <c r="AF119" i="2"/>
  <c r="AX119" i="2"/>
  <c r="AC119" i="2"/>
  <c r="U119" i="2"/>
  <c r="AZ119" i="2"/>
  <c r="AA119" i="2"/>
  <c r="AI119" i="2"/>
  <c r="X119" i="2"/>
  <c r="AV119" i="2"/>
  <c r="AD119" i="2"/>
  <c r="Y119" i="2"/>
  <c r="BA119" i="2"/>
  <c r="AY119" i="2"/>
  <c r="V119" i="2"/>
  <c r="CW119" i="2"/>
  <c r="CC119" i="2"/>
  <c r="CX119" i="2"/>
  <c r="BU119" i="2"/>
  <c r="BQ119" i="2"/>
  <c r="BE119" i="2"/>
  <c r="CK119" i="2"/>
  <c r="CT119" i="2"/>
  <c r="CZ119" i="2"/>
  <c r="CE119" i="2"/>
  <c r="BZ119" i="2"/>
  <c r="BX119" i="2"/>
  <c r="CV119" i="2"/>
  <c r="BT119" i="2"/>
  <c r="BR119" i="2"/>
  <c r="BY119" i="2"/>
  <c r="BO119" i="2"/>
  <c r="CQ119" i="2"/>
  <c r="CR119" i="2"/>
  <c r="BP119" i="2"/>
  <c r="BK119" i="2"/>
  <c r="BD119" i="2"/>
  <c r="AR119" i="2"/>
  <c r="CJ119" i="2"/>
  <c r="AP119" i="2"/>
  <c r="AE119" i="2"/>
  <c r="L119" i="2"/>
  <c r="N119" i="2"/>
  <c r="CD119" i="2"/>
  <c r="BM119" i="2"/>
  <c r="BH119" i="2"/>
  <c r="AO119" i="2"/>
  <c r="AM119" i="2"/>
  <c r="BI119" i="2"/>
  <c r="BC119" i="2"/>
  <c r="AH119" i="2"/>
  <c r="R119" i="2"/>
  <c r="AJ119" i="2"/>
  <c r="CH119" i="2"/>
  <c r="BW119" i="2"/>
  <c r="BL119" i="2"/>
  <c r="Z119" i="2"/>
  <c r="H119" i="2"/>
  <c r="CL119" i="2"/>
  <c r="BB119" i="2"/>
  <c r="AB119" i="2"/>
  <c r="AS119" i="2"/>
  <c r="AK119" i="2"/>
  <c r="BF119" i="2"/>
  <c r="K119" i="2"/>
  <c r="AU119" i="2"/>
  <c r="T119" i="2"/>
  <c r="DA119" i="2"/>
  <c r="CF119" i="2"/>
  <c r="BN119" i="2"/>
  <c r="CS119" i="2"/>
  <c r="CA119" i="2"/>
  <c r="G119" i="2"/>
  <c r="J119" i="2"/>
  <c r="F119" i="2"/>
  <c r="CO119" i="2"/>
  <c r="AT119" i="2"/>
  <c r="M119" i="2"/>
  <c r="CM119" i="2"/>
  <c r="AG119" i="2"/>
  <c r="E119" i="2"/>
  <c r="CN119" i="2"/>
  <c r="CI119" i="2"/>
  <c r="BV119" i="2"/>
  <c r="S119" i="2"/>
  <c r="CP119" i="2"/>
  <c r="BS119" i="2"/>
  <c r="BG119" i="2"/>
  <c r="Q119" i="2"/>
  <c r="CU119" i="2"/>
  <c r="CY119" i="2"/>
  <c r="CG119" i="2"/>
  <c r="CB119" i="2"/>
  <c r="BJ119" i="2"/>
  <c r="AQ119" i="2"/>
  <c r="AW119" i="2"/>
  <c r="AN119" i="2"/>
  <c r="P119" i="2"/>
  <c r="O119" i="2"/>
  <c r="I119" i="2"/>
  <c r="B117" i="2"/>
  <c r="D117" i="2" s="1"/>
  <c r="A121" i="2" l="1"/>
  <c r="AE120" i="2"/>
  <c r="AD120" i="2"/>
  <c r="Y120" i="2"/>
  <c r="AO120" i="2"/>
  <c r="AB120" i="2"/>
  <c r="U120" i="2"/>
  <c r="BD120" i="2"/>
  <c r="AA120" i="2"/>
  <c r="Z120" i="2"/>
  <c r="AQ120" i="2"/>
  <c r="AK120" i="2"/>
  <c r="AI120" i="2"/>
  <c r="AG120" i="2"/>
  <c r="V120" i="2"/>
  <c r="AW120" i="2"/>
  <c r="AF120" i="2"/>
  <c r="X120" i="2"/>
  <c r="CT120" i="2"/>
  <c r="CZ120" i="2"/>
  <c r="CR120" i="2"/>
  <c r="BY120" i="2"/>
  <c r="BT120" i="2"/>
  <c r="CV120" i="2"/>
  <c r="CP120" i="2"/>
  <c r="CL120" i="2"/>
  <c r="BW120" i="2"/>
  <c r="BC120" i="2"/>
  <c r="AZ120" i="2"/>
  <c r="CC120" i="2"/>
  <c r="CH120" i="2"/>
  <c r="CA120" i="2"/>
  <c r="BM120" i="2"/>
  <c r="BE120" i="2"/>
  <c r="AY120" i="2"/>
  <c r="BK120" i="2"/>
  <c r="CI120" i="2"/>
  <c r="CM120" i="2"/>
  <c r="CB120" i="2"/>
  <c r="DA120" i="2"/>
  <c r="CO120" i="2"/>
  <c r="BS120" i="2"/>
  <c r="BI120" i="2"/>
  <c r="AL120" i="2"/>
  <c r="BO120" i="2"/>
  <c r="CK120" i="2"/>
  <c r="BG120" i="2"/>
  <c r="AR120" i="2"/>
  <c r="M120" i="2"/>
  <c r="BQ120" i="2"/>
  <c r="BN120" i="2"/>
  <c r="CW120" i="2"/>
  <c r="CF120" i="2"/>
  <c r="BR120" i="2"/>
  <c r="BL120" i="2"/>
  <c r="BB120" i="2"/>
  <c r="BJ120" i="2"/>
  <c r="AU120" i="2"/>
  <c r="AN120" i="2"/>
  <c r="AH120" i="2"/>
  <c r="AJ120" i="2"/>
  <c r="CD120" i="2"/>
  <c r="BU120" i="2"/>
  <c r="BX120" i="2"/>
  <c r="CX120" i="2"/>
  <c r="AP120" i="2"/>
  <c r="AM120" i="2"/>
  <c r="G120" i="2"/>
  <c r="S120" i="2"/>
  <c r="CS120" i="2"/>
  <c r="BF120" i="2"/>
  <c r="L120" i="2"/>
  <c r="P120" i="2"/>
  <c r="N120" i="2"/>
  <c r="J120" i="2"/>
  <c r="K120" i="2"/>
  <c r="CY120" i="2"/>
  <c r="DB120" i="2"/>
  <c r="CG120" i="2"/>
  <c r="BH120" i="2"/>
  <c r="W120" i="2"/>
  <c r="CU120" i="2"/>
  <c r="AC120" i="2"/>
  <c r="BA120" i="2"/>
  <c r="E120" i="2"/>
  <c r="CE120" i="2"/>
  <c r="R120" i="2"/>
  <c r="CJ120" i="2"/>
  <c r="CQ120" i="2"/>
  <c r="BZ120" i="2"/>
  <c r="BP120" i="2"/>
  <c r="AS120" i="2"/>
  <c r="AT120" i="2"/>
  <c r="CN120" i="2"/>
  <c r="BV120" i="2"/>
  <c r="AX120" i="2"/>
  <c r="AV120" i="2"/>
  <c r="Q120" i="2"/>
  <c r="O120" i="2"/>
  <c r="F120" i="2"/>
  <c r="H120" i="2"/>
  <c r="T120" i="2"/>
  <c r="I120" i="2"/>
  <c r="B118" i="2"/>
  <c r="D118" i="2" s="1"/>
  <c r="A122" i="2" l="1"/>
  <c r="BC121" i="2"/>
  <c r="BA121" i="2"/>
  <c r="AH121" i="2"/>
  <c r="AC121" i="2"/>
  <c r="AA121" i="2"/>
  <c r="W121" i="2"/>
  <c r="AZ121" i="2"/>
  <c r="Z121" i="2"/>
  <c r="AU121" i="2"/>
  <c r="AN121" i="2"/>
  <c r="BJ121" i="2"/>
  <c r="AI121" i="2"/>
  <c r="X121" i="2"/>
  <c r="AR121" i="2"/>
  <c r="AB121" i="2"/>
  <c r="U121" i="2"/>
  <c r="BR121" i="2"/>
  <c r="AJ121" i="2"/>
  <c r="AG121" i="2"/>
  <c r="V121" i="2"/>
  <c r="AP121" i="2"/>
  <c r="AQ121" i="2"/>
  <c r="CI121" i="2"/>
  <c r="BS121" i="2"/>
  <c r="BP121" i="2"/>
  <c r="CD121" i="2"/>
  <c r="CV121" i="2"/>
  <c r="BU121" i="2"/>
  <c r="AS121" i="2"/>
  <c r="CQ121" i="2"/>
  <c r="CG121" i="2"/>
  <c r="BY121" i="2"/>
  <c r="BT121" i="2"/>
  <c r="CL121" i="2"/>
  <c r="CW121" i="2"/>
  <c r="DA121" i="2"/>
  <c r="CM121" i="2"/>
  <c r="CO121" i="2"/>
  <c r="CJ121" i="2"/>
  <c r="BL121" i="2"/>
  <c r="AF121" i="2"/>
  <c r="BO121" i="2"/>
  <c r="CS121" i="2"/>
  <c r="DC121" i="2"/>
  <c r="CB121" i="2"/>
  <c r="AO121" i="2"/>
  <c r="E121" i="2"/>
  <c r="CX121" i="2"/>
  <c r="DB121" i="2"/>
  <c r="BH121" i="2"/>
  <c r="CU121" i="2"/>
  <c r="AM121" i="2"/>
  <c r="BM121" i="2"/>
  <c r="R121" i="2"/>
  <c r="BZ121" i="2"/>
  <c r="CY121" i="2"/>
  <c r="BW121" i="2"/>
  <c r="CC121" i="2"/>
  <c r="AV121" i="2"/>
  <c r="BI121" i="2"/>
  <c r="BE121" i="2"/>
  <c r="CT121" i="2"/>
  <c r="CZ121" i="2"/>
  <c r="CP121" i="2"/>
  <c r="BQ121" i="2"/>
  <c r="BN121" i="2"/>
  <c r="AY121" i="2"/>
  <c r="BV121" i="2"/>
  <c r="BB121" i="2"/>
  <c r="Y121" i="2"/>
  <c r="AD121" i="2"/>
  <c r="Q121" i="2"/>
  <c r="CK121" i="2"/>
  <c r="AX121" i="2"/>
  <c r="I121" i="2"/>
  <c r="O121" i="2"/>
  <c r="J121" i="2"/>
  <c r="L121" i="2"/>
  <c r="G121" i="2"/>
  <c r="F121" i="2"/>
  <c r="K121" i="2"/>
  <c r="BF121" i="2"/>
  <c r="CN121" i="2"/>
  <c r="CH121" i="2"/>
  <c r="CR121" i="2"/>
  <c r="BK121" i="2"/>
  <c r="CF121" i="2"/>
  <c r="AE121" i="2"/>
  <c r="AW121" i="2"/>
  <c r="BX121" i="2"/>
  <c r="CA121" i="2"/>
  <c r="AL121" i="2"/>
  <c r="H121" i="2"/>
  <c r="P121" i="2"/>
  <c r="T121" i="2"/>
  <c r="BG121" i="2"/>
  <c r="BD121" i="2"/>
  <c r="AT121" i="2"/>
  <c r="AK121" i="2"/>
  <c r="S121" i="2"/>
  <c r="M121" i="2"/>
  <c r="CE121" i="2"/>
  <c r="N121" i="2"/>
  <c r="B119" i="2"/>
  <c r="D119" i="2" s="1"/>
  <c r="A123" i="2" l="1"/>
  <c r="U122" i="2"/>
  <c r="AF122" i="2"/>
  <c r="BB122" i="2"/>
  <c r="AW122" i="2"/>
  <c r="AK122" i="2"/>
  <c r="AJ122" i="2"/>
  <c r="AH122" i="2"/>
  <c r="Z122" i="2"/>
  <c r="AG122" i="2"/>
  <c r="Y122" i="2"/>
  <c r="V122" i="2"/>
  <c r="AB122" i="2"/>
  <c r="X122" i="2"/>
  <c r="AE122" i="2"/>
  <c r="AC122" i="2"/>
  <c r="AA122" i="2"/>
  <c r="W122" i="2"/>
  <c r="CL122" i="2"/>
  <c r="DB122" i="2"/>
  <c r="CY122" i="2"/>
  <c r="CD122" i="2"/>
  <c r="CE122" i="2"/>
  <c r="BL122" i="2"/>
  <c r="CF122" i="2"/>
  <c r="BA122" i="2"/>
  <c r="CQ122" i="2"/>
  <c r="DC122" i="2"/>
  <c r="BZ122" i="2"/>
  <c r="CC122" i="2"/>
  <c r="CP122" i="2"/>
  <c r="CK122" i="2"/>
  <c r="CR122" i="2"/>
  <c r="CH122" i="2"/>
  <c r="CM122" i="2"/>
  <c r="CO122" i="2"/>
  <c r="BN122" i="2"/>
  <c r="CJ122" i="2"/>
  <c r="BP122" i="2"/>
  <c r="BR122" i="2"/>
  <c r="BE122" i="2"/>
  <c r="CZ122" i="2"/>
  <c r="CN122" i="2"/>
  <c r="CU122" i="2"/>
  <c r="CG122" i="2"/>
  <c r="DA122" i="2"/>
  <c r="BY122" i="2"/>
  <c r="CA122" i="2"/>
  <c r="CT122" i="2"/>
  <c r="BK122" i="2"/>
  <c r="CX122" i="2"/>
  <c r="AI122" i="2"/>
  <c r="T122" i="2"/>
  <c r="BF122" i="2"/>
  <c r="AY122" i="2"/>
  <c r="AD122" i="2"/>
  <c r="AU122" i="2"/>
  <c r="AN122" i="2"/>
  <c r="Q122" i="2"/>
  <c r="R122" i="2"/>
  <c r="DD122" i="2"/>
  <c r="BD122" i="2"/>
  <c r="BS122" i="2"/>
  <c r="BJ122" i="2"/>
  <c r="AL122" i="2"/>
  <c r="AV122" i="2"/>
  <c r="CW122" i="2"/>
  <c r="BO122" i="2"/>
  <c r="CS122" i="2"/>
  <c r="BU122" i="2"/>
  <c r="BW122" i="2"/>
  <c r="AO122" i="2"/>
  <c r="AZ122" i="2"/>
  <c r="AR122" i="2"/>
  <c r="AP122" i="2"/>
  <c r="G122" i="2"/>
  <c r="F122" i="2"/>
  <c r="BH122" i="2"/>
  <c r="BT122" i="2"/>
  <c r="AT122" i="2"/>
  <c r="O122" i="2"/>
  <c r="M122" i="2"/>
  <c r="AX122" i="2"/>
  <c r="BQ122" i="2"/>
  <c r="N122" i="2"/>
  <c r="CV122" i="2"/>
  <c r="AM122" i="2"/>
  <c r="BG122" i="2"/>
  <c r="S122" i="2"/>
  <c r="J122" i="2"/>
  <c r="L122" i="2"/>
  <c r="BI122" i="2"/>
  <c r="CI122" i="2"/>
  <c r="I122" i="2"/>
  <c r="E122" i="2"/>
  <c r="BX122" i="2"/>
  <c r="BV122" i="2"/>
  <c r="CB122" i="2"/>
  <c r="BM122" i="2"/>
  <c r="BC122" i="2"/>
  <c r="AQ122" i="2"/>
  <c r="P122" i="2"/>
  <c r="K122" i="2"/>
  <c r="H122" i="2"/>
  <c r="AS122" i="2"/>
  <c r="B120" i="2"/>
  <c r="D120" i="2" s="1"/>
  <c r="A124" i="2" l="1"/>
  <c r="X123" i="2"/>
  <c r="AC123" i="2"/>
  <c r="BO123" i="2"/>
  <c r="BE123" i="2"/>
  <c r="AV123" i="2"/>
  <c r="AO123" i="2"/>
  <c r="AU123" i="2"/>
  <c r="AR123" i="2"/>
  <c r="AP123" i="2"/>
  <c r="AN123" i="2"/>
  <c r="AG123" i="2"/>
  <c r="Y123" i="2"/>
  <c r="V123" i="2"/>
  <c r="AD123" i="2"/>
  <c r="BG123" i="2"/>
  <c r="AK123" i="2"/>
  <c r="BA123" i="2"/>
  <c r="AW123" i="2"/>
  <c r="AA123" i="2"/>
  <c r="W123" i="2"/>
  <c r="AE123" i="2"/>
  <c r="AM123" i="2"/>
  <c r="AB123" i="2"/>
  <c r="BJ123" i="2"/>
  <c r="AH123" i="2"/>
  <c r="Z123" i="2"/>
  <c r="DC123" i="2"/>
  <c r="CW123" i="2"/>
  <c r="CQ123" i="2"/>
  <c r="CG123" i="2"/>
  <c r="BS123" i="2"/>
  <c r="BK123" i="2"/>
  <c r="BI123" i="2"/>
  <c r="CM123" i="2"/>
  <c r="CT123" i="2"/>
  <c r="DA123" i="2"/>
  <c r="BL123" i="2"/>
  <c r="BD123" i="2"/>
  <c r="CS123" i="2"/>
  <c r="CO123" i="2"/>
  <c r="CY123" i="2"/>
  <c r="CB123" i="2"/>
  <c r="BU123" i="2"/>
  <c r="DD123" i="2"/>
  <c r="CL123" i="2"/>
  <c r="CC123" i="2"/>
  <c r="CA123" i="2"/>
  <c r="BC123" i="2"/>
  <c r="CR123" i="2"/>
  <c r="BR123" i="2"/>
  <c r="BP123" i="2"/>
  <c r="BM123" i="2"/>
  <c r="BH123" i="2"/>
  <c r="BN123" i="2"/>
  <c r="AF123" i="2"/>
  <c r="R123" i="2"/>
  <c r="I123" i="2"/>
  <c r="CN123" i="2"/>
  <c r="DE123" i="2"/>
  <c r="BT123" i="2"/>
  <c r="BF123" i="2"/>
  <c r="AT123" i="2"/>
  <c r="S123" i="2"/>
  <c r="CZ123" i="2"/>
  <c r="CI123" i="2"/>
  <c r="BX123" i="2"/>
  <c r="AQ123" i="2"/>
  <c r="BB123" i="2"/>
  <c r="CJ123" i="2"/>
  <c r="CF123" i="2"/>
  <c r="BQ123" i="2"/>
  <c r="AS123" i="2"/>
  <c r="Q123" i="2"/>
  <c r="CP123" i="2"/>
  <c r="AL123" i="2"/>
  <c r="L123" i="2"/>
  <c r="T123" i="2"/>
  <c r="K123" i="2"/>
  <c r="BW123" i="2"/>
  <c r="CD123" i="2"/>
  <c r="AX123" i="2"/>
  <c r="BV123" i="2"/>
  <c r="G123" i="2"/>
  <c r="F123" i="2"/>
  <c r="CK123" i="2"/>
  <c r="DB123" i="2"/>
  <c r="BY123" i="2"/>
  <c r="O123" i="2"/>
  <c r="AY123" i="2"/>
  <c r="AI123" i="2"/>
  <c r="BZ123" i="2"/>
  <c r="CV123" i="2"/>
  <c r="P123" i="2"/>
  <c r="N123" i="2"/>
  <c r="M123" i="2"/>
  <c r="E123" i="2"/>
  <c r="CX123" i="2"/>
  <c r="CH123" i="2"/>
  <c r="CU123" i="2"/>
  <c r="CE123" i="2"/>
  <c r="AZ123" i="2"/>
  <c r="AJ123" i="2"/>
  <c r="U123" i="2"/>
  <c r="J123" i="2"/>
  <c r="H123" i="2"/>
  <c r="B121" i="2"/>
  <c r="D121" i="2" s="1"/>
  <c r="A125" i="2" l="1"/>
  <c r="V124" i="2"/>
  <c r="AT124" i="2"/>
  <c r="Y124" i="2"/>
  <c r="BP124" i="2"/>
  <c r="BK124" i="2"/>
  <c r="AD124" i="2"/>
  <c r="AJ124" i="2"/>
  <c r="AE124" i="2"/>
  <c r="BI124" i="2"/>
  <c r="AN124" i="2"/>
  <c r="BW124" i="2"/>
  <c r="AR124" i="2"/>
  <c r="AP124" i="2"/>
  <c r="AF124" i="2"/>
  <c r="Z124" i="2"/>
  <c r="U124" i="2"/>
  <c r="AB124" i="2"/>
  <c r="AA124" i="2"/>
  <c r="BA124" i="2"/>
  <c r="AW124" i="2"/>
  <c r="W124" i="2"/>
  <c r="CM124" i="2"/>
  <c r="CZ124" i="2"/>
  <c r="CP124" i="2"/>
  <c r="CU124" i="2"/>
  <c r="CV124" i="2"/>
  <c r="BZ124" i="2"/>
  <c r="CT124" i="2"/>
  <c r="CI124" i="2"/>
  <c r="BM124" i="2"/>
  <c r="BH124" i="2"/>
  <c r="BC124" i="2"/>
  <c r="CO124" i="2"/>
  <c r="CA124" i="2"/>
  <c r="CB124" i="2"/>
  <c r="BX124" i="2"/>
  <c r="AO124" i="2"/>
  <c r="DB124" i="2"/>
  <c r="CY124" i="2"/>
  <c r="CK124" i="2"/>
  <c r="CF124" i="2"/>
  <c r="BL124" i="2"/>
  <c r="AG124" i="2"/>
  <c r="AK124" i="2"/>
  <c r="BY124" i="2"/>
  <c r="CN124" i="2"/>
  <c r="DE124" i="2"/>
  <c r="CW124" i="2"/>
  <c r="DF124" i="2"/>
  <c r="CX124" i="2"/>
  <c r="AH124" i="2"/>
  <c r="BQ124" i="2"/>
  <c r="AX124" i="2"/>
  <c r="H124" i="2"/>
  <c r="DD124" i="2"/>
  <c r="CS124" i="2"/>
  <c r="BJ124" i="2"/>
  <c r="CE124" i="2"/>
  <c r="BO124" i="2"/>
  <c r="K124" i="2"/>
  <c r="I124" i="2"/>
  <c r="DC124" i="2"/>
  <c r="CR124" i="2"/>
  <c r="CJ124" i="2"/>
  <c r="BG124" i="2"/>
  <c r="CG124" i="2"/>
  <c r="AY124" i="2"/>
  <c r="BR124" i="2"/>
  <c r="AM124" i="2"/>
  <c r="X124" i="2"/>
  <c r="BB124" i="2"/>
  <c r="N124" i="2"/>
  <c r="AI124" i="2"/>
  <c r="BT124" i="2"/>
  <c r="BN124" i="2"/>
  <c r="BU124" i="2"/>
  <c r="AZ124" i="2"/>
  <c r="AC124" i="2"/>
  <c r="P124" i="2"/>
  <c r="O124" i="2"/>
  <c r="AQ124" i="2"/>
  <c r="CQ124" i="2"/>
  <c r="DA124" i="2"/>
  <c r="CH124" i="2"/>
  <c r="AS124" i="2"/>
  <c r="F124" i="2"/>
  <c r="E124" i="2"/>
  <c r="BE124" i="2"/>
  <c r="BV124" i="2"/>
  <c r="BF124" i="2"/>
  <c r="BD124" i="2"/>
  <c r="AL124" i="2"/>
  <c r="R124" i="2"/>
  <c r="CC124" i="2"/>
  <c r="AU124" i="2"/>
  <c r="BS124" i="2"/>
  <c r="T124" i="2"/>
  <c r="AV124" i="2"/>
  <c r="S124" i="2"/>
  <c r="J124" i="2"/>
  <c r="CL124" i="2"/>
  <c r="CD124" i="2"/>
  <c r="Q124" i="2"/>
  <c r="G124" i="2"/>
  <c r="M124" i="2"/>
  <c r="L124" i="2"/>
  <c r="B122" i="2"/>
  <c r="D122" i="2" s="1"/>
  <c r="A126" i="2" l="1"/>
  <c r="AA125" i="2"/>
  <c r="AM125" i="2"/>
  <c r="AD125" i="2"/>
  <c r="BC125" i="2"/>
  <c r="AK125" i="2"/>
  <c r="AJ125" i="2"/>
  <c r="CE125" i="2"/>
  <c r="X125" i="2"/>
  <c r="BL125" i="2"/>
  <c r="AH125" i="2"/>
  <c r="AC125" i="2"/>
  <c r="AB125" i="2"/>
  <c r="AR125" i="2"/>
  <c r="AL125" i="2"/>
  <c r="U125" i="2"/>
  <c r="Y125" i="2"/>
  <c r="AP125" i="2"/>
  <c r="W125" i="2"/>
  <c r="AQ125" i="2"/>
  <c r="AF125" i="2"/>
  <c r="Z125" i="2"/>
  <c r="CO125" i="2"/>
  <c r="CM125" i="2"/>
  <c r="BM125" i="2"/>
  <c r="BK125" i="2"/>
  <c r="BB125" i="2"/>
  <c r="DB125" i="2"/>
  <c r="CY125" i="2"/>
  <c r="BT125" i="2"/>
  <c r="BZ125" i="2"/>
  <c r="BG125" i="2"/>
  <c r="BI125" i="2"/>
  <c r="BD125" i="2"/>
  <c r="CK125" i="2"/>
  <c r="CU125" i="2"/>
  <c r="CZ125" i="2"/>
  <c r="CJ125" i="2"/>
  <c r="CT125" i="2"/>
  <c r="CI125" i="2"/>
  <c r="CH125" i="2"/>
  <c r="BW125" i="2"/>
  <c r="BH125" i="2"/>
  <c r="CR125" i="2"/>
  <c r="CP125" i="2"/>
  <c r="CV125" i="2"/>
  <c r="DG125" i="2"/>
  <c r="CW125" i="2"/>
  <c r="BF125" i="2"/>
  <c r="CD125" i="2"/>
  <c r="AN125" i="2"/>
  <c r="BQ125" i="2"/>
  <c r="AX125" i="2"/>
  <c r="CS125" i="2"/>
  <c r="CF125" i="2"/>
  <c r="BP125" i="2"/>
  <c r="BS125" i="2"/>
  <c r="BA125" i="2"/>
  <c r="BU125" i="2"/>
  <c r="AS125" i="2"/>
  <c r="AT125" i="2"/>
  <c r="AV125" i="2"/>
  <c r="BE125" i="2"/>
  <c r="CX125" i="2"/>
  <c r="BV125" i="2"/>
  <c r="AY125" i="2"/>
  <c r="V125" i="2"/>
  <c r="AG125" i="2"/>
  <c r="CC125" i="2"/>
  <c r="AU125" i="2"/>
  <c r="BX125" i="2"/>
  <c r="AI125" i="2"/>
  <c r="J125" i="2"/>
  <c r="DC125" i="2"/>
  <c r="CG125" i="2"/>
  <c r="AE125" i="2"/>
  <c r="BN125" i="2"/>
  <c r="Q125" i="2"/>
  <c r="DF125" i="2"/>
  <c r="T125" i="2"/>
  <c r="CQ125" i="2"/>
  <c r="AO125" i="2"/>
  <c r="CN125" i="2"/>
  <c r="CL125" i="2"/>
  <c r="CA125" i="2"/>
  <c r="BO125" i="2"/>
  <c r="N125" i="2"/>
  <c r="DE125" i="2"/>
  <c r="BJ125" i="2"/>
  <c r="S125" i="2"/>
  <c r="DD125" i="2"/>
  <c r="G125" i="2"/>
  <c r="BR125" i="2"/>
  <c r="BY125" i="2"/>
  <c r="AW125" i="2"/>
  <c r="AZ125" i="2"/>
  <c r="K125" i="2"/>
  <c r="P125" i="2"/>
  <c r="L125" i="2"/>
  <c r="M125" i="2"/>
  <c r="F125" i="2"/>
  <c r="CB125" i="2"/>
  <c r="R125" i="2"/>
  <c r="H125" i="2"/>
  <c r="DA125" i="2"/>
  <c r="O125" i="2"/>
  <c r="I125" i="2"/>
  <c r="E125" i="2"/>
  <c r="B123" i="2"/>
  <c r="D123" i="2" s="1"/>
  <c r="A127" i="2" l="1"/>
  <c r="AB126" i="2"/>
  <c r="Z126" i="2"/>
  <c r="AT126" i="2"/>
  <c r="AX126" i="2"/>
  <c r="V126" i="2"/>
  <c r="BC126" i="2"/>
  <c r="AN126" i="2"/>
  <c r="AE126" i="2"/>
  <c r="X126" i="2"/>
  <c r="AU126" i="2"/>
  <c r="Y126" i="2"/>
  <c r="AI126" i="2"/>
  <c r="U126" i="2"/>
  <c r="AC126" i="2"/>
  <c r="AD126" i="2"/>
  <c r="AY126" i="2"/>
  <c r="AS126" i="2"/>
  <c r="W126" i="2"/>
  <c r="AF126" i="2"/>
  <c r="AH126" i="2"/>
  <c r="CY126" i="2"/>
  <c r="CI126" i="2"/>
  <c r="CW126" i="2"/>
  <c r="BV126" i="2"/>
  <c r="DG126" i="2"/>
  <c r="BF126" i="2"/>
  <c r="CA126" i="2"/>
  <c r="AM126" i="2"/>
  <c r="CK126" i="2"/>
  <c r="DC126" i="2"/>
  <c r="CT126" i="2"/>
  <c r="CO126" i="2"/>
  <c r="CX126" i="2"/>
  <c r="CC126" i="2"/>
  <c r="BX126" i="2"/>
  <c r="BY126" i="2"/>
  <c r="CL126" i="2"/>
  <c r="BZ126" i="2"/>
  <c r="DF126" i="2"/>
  <c r="CV126" i="2"/>
  <c r="CM126" i="2"/>
  <c r="DB126" i="2"/>
  <c r="BN126" i="2"/>
  <c r="CF126" i="2"/>
  <c r="BM126" i="2"/>
  <c r="BL126" i="2"/>
  <c r="CS126" i="2"/>
  <c r="DH126" i="2"/>
  <c r="CN126" i="2"/>
  <c r="BR126" i="2"/>
  <c r="BS126" i="2"/>
  <c r="CJ126" i="2"/>
  <c r="DE126" i="2"/>
  <c r="CG126" i="2"/>
  <c r="BT126" i="2"/>
  <c r="BH126" i="2"/>
  <c r="BP126" i="2"/>
  <c r="BD126" i="2"/>
  <c r="AV126" i="2"/>
  <c r="BU126" i="2"/>
  <c r="BE126" i="2"/>
  <c r="M126" i="2"/>
  <c r="CR126" i="2"/>
  <c r="DD126" i="2"/>
  <c r="CQ126" i="2"/>
  <c r="AW126" i="2"/>
  <c r="AL126" i="2"/>
  <c r="AG126" i="2"/>
  <c r="BA126" i="2"/>
  <c r="BO126" i="2"/>
  <c r="AR126" i="2"/>
  <c r="AO126" i="2"/>
  <c r="AJ126" i="2"/>
  <c r="CE126" i="2"/>
  <c r="BI126" i="2"/>
  <c r="J126" i="2"/>
  <c r="CU126" i="2"/>
  <c r="S126" i="2"/>
  <c r="BG126" i="2"/>
  <c r="AK126" i="2"/>
  <c r="E126" i="2"/>
  <c r="CP126" i="2"/>
  <c r="AP126" i="2"/>
  <c r="N126" i="2"/>
  <c r="AQ126" i="2"/>
  <c r="DA126" i="2"/>
  <c r="CZ126" i="2"/>
  <c r="CH126" i="2"/>
  <c r="BW126" i="2"/>
  <c r="BB126" i="2"/>
  <c r="L126" i="2"/>
  <c r="Q126" i="2"/>
  <c r="O126" i="2"/>
  <c r="F126" i="2"/>
  <c r="BJ126" i="2"/>
  <c r="K126" i="2"/>
  <c r="G126" i="2"/>
  <c r="CB126" i="2"/>
  <c r="CD126" i="2"/>
  <c r="BK126" i="2"/>
  <c r="AZ126" i="2"/>
  <c r="AA126" i="2"/>
  <c r="T126" i="2"/>
  <c r="R126" i="2"/>
  <c r="I126" i="2"/>
  <c r="BQ126" i="2"/>
  <c r="P126" i="2"/>
  <c r="H126" i="2"/>
  <c r="B124" i="2"/>
  <c r="D124" i="2" s="1"/>
  <c r="A128" i="2" l="1"/>
  <c r="W127" i="2"/>
  <c r="BU127" i="2"/>
  <c r="BR127" i="2"/>
  <c r="AI127" i="2"/>
  <c r="AZ127" i="2"/>
  <c r="AJ127" i="2"/>
  <c r="AG127" i="2"/>
  <c r="AE127" i="2"/>
  <c r="X127" i="2"/>
  <c r="AU127" i="2"/>
  <c r="AD127" i="2"/>
  <c r="U127" i="2"/>
  <c r="AC127" i="2"/>
  <c r="AA127" i="2"/>
  <c r="Y127" i="2"/>
  <c r="V127" i="2"/>
  <c r="AH127" i="2"/>
  <c r="BH127" i="2"/>
  <c r="CK127" i="2"/>
  <c r="CT127" i="2"/>
  <c r="DH127" i="2"/>
  <c r="DF127" i="2"/>
  <c r="CV127" i="2"/>
  <c r="DC127" i="2"/>
  <c r="CR127" i="2"/>
  <c r="BT127" i="2"/>
  <c r="BO127" i="2"/>
  <c r="BQ127" i="2"/>
  <c r="CO127" i="2"/>
  <c r="CA127" i="2"/>
  <c r="BV127" i="2"/>
  <c r="BF127" i="2"/>
  <c r="DI127" i="2"/>
  <c r="BJ127" i="2"/>
  <c r="AT127" i="2"/>
  <c r="CL127" i="2"/>
  <c r="CQ127" i="2"/>
  <c r="CB127" i="2"/>
  <c r="DD127" i="2"/>
  <c r="CE127" i="2"/>
  <c r="CH127" i="2"/>
  <c r="BW127" i="2"/>
  <c r="CG127" i="2"/>
  <c r="BY127" i="2"/>
  <c r="BN127" i="2"/>
  <c r="BL127" i="2"/>
  <c r="CJ127" i="2"/>
  <c r="CX127" i="2"/>
  <c r="CS127" i="2"/>
  <c r="CI127" i="2"/>
  <c r="BM127" i="2"/>
  <c r="BP127" i="2"/>
  <c r="AK127" i="2"/>
  <c r="DE127" i="2"/>
  <c r="DG127" i="2"/>
  <c r="BD127" i="2"/>
  <c r="CZ127" i="2"/>
  <c r="BE127" i="2"/>
  <c r="BA127" i="2"/>
  <c r="BB127" i="2"/>
  <c r="AW127" i="2"/>
  <c r="M127" i="2"/>
  <c r="E127" i="2"/>
  <c r="CW127" i="2"/>
  <c r="BX127" i="2"/>
  <c r="AP127" i="2"/>
  <c r="CD127" i="2"/>
  <c r="AY127" i="2"/>
  <c r="T127" i="2"/>
  <c r="CY127" i="2"/>
  <c r="BZ127" i="2"/>
  <c r="BC127" i="2"/>
  <c r="AM127" i="2"/>
  <c r="G127" i="2"/>
  <c r="O127" i="2"/>
  <c r="AS127" i="2"/>
  <c r="AN127" i="2"/>
  <c r="DB127" i="2"/>
  <c r="AO127" i="2"/>
  <c r="AL127" i="2"/>
  <c r="J127" i="2"/>
  <c r="R127" i="2"/>
  <c r="CM127" i="2"/>
  <c r="L127" i="2"/>
  <c r="BS127" i="2"/>
  <c r="CC127" i="2"/>
  <c r="AR127" i="2"/>
  <c r="AX127" i="2"/>
  <c r="N127" i="2"/>
  <c r="I127" i="2"/>
  <c r="F127" i="2"/>
  <c r="BI127" i="2"/>
  <c r="DA127" i="2"/>
  <c r="CF127" i="2"/>
  <c r="CP127" i="2"/>
  <c r="CU127" i="2"/>
  <c r="CN127" i="2"/>
  <c r="AQ127" i="2"/>
  <c r="P127" i="2"/>
  <c r="K127" i="2"/>
  <c r="BK127" i="2"/>
  <c r="AB127" i="2"/>
  <c r="AV127" i="2"/>
  <c r="BG127" i="2"/>
  <c r="AF127" i="2"/>
  <c r="Z127" i="2"/>
  <c r="H127" i="2"/>
  <c r="S127" i="2"/>
  <c r="Q127" i="2"/>
  <c r="B125" i="2"/>
  <c r="D125" i="2" s="1"/>
  <c r="A129" i="2" l="1"/>
  <c r="Y128" i="2"/>
  <c r="AX128" i="2"/>
  <c r="AL128" i="2"/>
  <c r="BT128" i="2"/>
  <c r="BI128" i="2"/>
  <c r="AI128" i="2"/>
  <c r="U128" i="2"/>
  <c r="V128" i="2"/>
  <c r="AA128" i="2"/>
  <c r="AD128" i="2"/>
  <c r="AJ128" i="2"/>
  <c r="AF128" i="2"/>
  <c r="Z128" i="2"/>
  <c r="BL128" i="2"/>
  <c r="X128" i="2"/>
  <c r="CV128" i="2"/>
  <c r="DH128" i="2"/>
  <c r="DI128" i="2"/>
  <c r="DD128" i="2"/>
  <c r="CK128" i="2"/>
  <c r="CG128" i="2"/>
  <c r="CB128" i="2"/>
  <c r="CM128" i="2"/>
  <c r="AZ128" i="2"/>
  <c r="DG128" i="2"/>
  <c r="BM128" i="2"/>
  <c r="DB128" i="2"/>
  <c r="BX128" i="2"/>
  <c r="AY128" i="2"/>
  <c r="BN128" i="2"/>
  <c r="CQ128" i="2"/>
  <c r="CY128" i="2"/>
  <c r="DE128" i="2"/>
  <c r="CW128" i="2"/>
  <c r="CJ128" i="2"/>
  <c r="CF128" i="2"/>
  <c r="BY128" i="2"/>
  <c r="CH128" i="2"/>
  <c r="BU128" i="2"/>
  <c r="CA128" i="2"/>
  <c r="BR128" i="2"/>
  <c r="BB128" i="2"/>
  <c r="BH128" i="2"/>
  <c r="AO128" i="2"/>
  <c r="AM128" i="2"/>
  <c r="BS128" i="2"/>
  <c r="BA128" i="2"/>
  <c r="AT128" i="2"/>
  <c r="O128" i="2"/>
  <c r="AH128" i="2"/>
  <c r="CR128" i="2"/>
  <c r="CC128" i="2"/>
  <c r="BQ128" i="2"/>
  <c r="AC128" i="2"/>
  <c r="AB128" i="2"/>
  <c r="T128" i="2"/>
  <c r="BO128" i="2"/>
  <c r="CT128" i="2"/>
  <c r="CZ128" i="2"/>
  <c r="CN128" i="2"/>
  <c r="DA128" i="2"/>
  <c r="BE128" i="2"/>
  <c r="DC128" i="2"/>
  <c r="BF128" i="2"/>
  <c r="AW128" i="2"/>
  <c r="AQ128" i="2"/>
  <c r="W128" i="2"/>
  <c r="P128" i="2"/>
  <c r="Q128" i="2"/>
  <c r="CU128" i="2"/>
  <c r="AU128" i="2"/>
  <c r="F128" i="2"/>
  <c r="E128" i="2"/>
  <c r="BD128" i="2"/>
  <c r="CX128" i="2"/>
  <c r="CO128" i="2"/>
  <c r="CI128" i="2"/>
  <c r="CE128" i="2"/>
  <c r="CL128" i="2"/>
  <c r="CS128" i="2"/>
  <c r="CD128" i="2"/>
  <c r="AG128" i="2"/>
  <c r="J128" i="2"/>
  <c r="DF128" i="2"/>
  <c r="BZ128" i="2"/>
  <c r="AS128" i="2"/>
  <c r="BC128" i="2"/>
  <c r="N128" i="2"/>
  <c r="K128" i="2"/>
  <c r="CP128" i="2"/>
  <c r="BW128" i="2"/>
  <c r="AP128" i="2"/>
  <c r="AR128" i="2"/>
  <c r="AE128" i="2"/>
  <c r="BG128" i="2"/>
  <c r="DJ128" i="2"/>
  <c r="BV128" i="2"/>
  <c r="BJ128" i="2"/>
  <c r="AV128" i="2"/>
  <c r="AN128" i="2"/>
  <c r="L128" i="2"/>
  <c r="R128" i="2"/>
  <c r="BP128" i="2"/>
  <c r="AK128" i="2"/>
  <c r="I128" i="2"/>
  <c r="S128" i="2"/>
  <c r="M128" i="2"/>
  <c r="G128" i="2"/>
  <c r="H128" i="2"/>
  <c r="BK128" i="2"/>
  <c r="B126" i="2"/>
  <c r="D126" i="2" s="1"/>
  <c r="A130" i="2" l="1"/>
  <c r="AD129" i="2"/>
  <c r="AY129" i="2"/>
  <c r="AQ129" i="2"/>
  <c r="AG129" i="2"/>
  <c r="AK129" i="2"/>
  <c r="AI129" i="2"/>
  <c r="U129" i="2"/>
  <c r="AB129" i="2"/>
  <c r="W129" i="2"/>
  <c r="AA129" i="2"/>
  <c r="AL129" i="2"/>
  <c r="X129" i="2"/>
  <c r="AC129" i="2"/>
  <c r="AO129" i="2"/>
  <c r="Z129" i="2"/>
  <c r="V129" i="2"/>
  <c r="AE129" i="2"/>
  <c r="AJ129" i="2"/>
  <c r="DG129" i="2"/>
  <c r="CD129" i="2"/>
  <c r="CE129" i="2"/>
  <c r="DK129" i="2"/>
  <c r="BU129" i="2"/>
  <c r="BC129" i="2"/>
  <c r="CQ129" i="2"/>
  <c r="CG129" i="2"/>
  <c r="CC129" i="2"/>
  <c r="CH129" i="2"/>
  <c r="CM129" i="2"/>
  <c r="DB129" i="2"/>
  <c r="CV129" i="2"/>
  <c r="CO129" i="2"/>
  <c r="BE129" i="2"/>
  <c r="CK129" i="2"/>
  <c r="CI129" i="2"/>
  <c r="BQ129" i="2"/>
  <c r="BN129" i="2"/>
  <c r="BF129" i="2"/>
  <c r="AX129" i="2"/>
  <c r="BD129" i="2"/>
  <c r="CT129" i="2"/>
  <c r="CZ129" i="2"/>
  <c r="DI129" i="2"/>
  <c r="CP129" i="2"/>
  <c r="CL129" i="2"/>
  <c r="BZ129" i="2"/>
  <c r="CF129" i="2"/>
  <c r="BW129" i="2"/>
  <c r="BL129" i="2"/>
  <c r="CA129" i="2"/>
  <c r="BJ129" i="2"/>
  <c r="AV129" i="2"/>
  <c r="AT129" i="2"/>
  <c r="CX129" i="2"/>
  <c r="DD129" i="2"/>
  <c r="BH129" i="2"/>
  <c r="BT129" i="2"/>
  <c r="AM129" i="2"/>
  <c r="BK129" i="2"/>
  <c r="AZ129" i="2"/>
  <c r="BM129" i="2"/>
  <c r="CW129" i="2"/>
  <c r="CJ129" i="2"/>
  <c r="DC129" i="2"/>
  <c r="CB129" i="2"/>
  <c r="BR129" i="2"/>
  <c r="AN129" i="2"/>
  <c r="AH129" i="2"/>
  <c r="S129" i="2"/>
  <c r="BB129" i="2"/>
  <c r="AR129" i="2"/>
  <c r="BS129" i="2"/>
  <c r="BV129" i="2"/>
  <c r="BA129" i="2"/>
  <c r="K129" i="2"/>
  <c r="DJ129" i="2"/>
  <c r="DF129" i="2"/>
  <c r="BO129" i="2"/>
  <c r="AP129" i="2"/>
  <c r="R129" i="2"/>
  <c r="J129" i="2"/>
  <c r="F129" i="2"/>
  <c r="L129" i="2"/>
  <c r="G129" i="2"/>
  <c r="DA129" i="2"/>
  <c r="CY129" i="2"/>
  <c r="P129" i="2"/>
  <c r="AS129" i="2"/>
  <c r="E129" i="2"/>
  <c r="DH129" i="2"/>
  <c r="CU129" i="2"/>
  <c r="BP129" i="2"/>
  <c r="CN129" i="2"/>
  <c r="BI129" i="2"/>
  <c r="CS129" i="2"/>
  <c r="BX129" i="2"/>
  <c r="CR129" i="2"/>
  <c r="AF129" i="2"/>
  <c r="AU129" i="2"/>
  <c r="Y129" i="2"/>
  <c r="T129" i="2"/>
  <c r="BY129" i="2"/>
  <c r="BG129" i="2"/>
  <c r="AW129" i="2"/>
  <c r="DE129" i="2"/>
  <c r="O129" i="2"/>
  <c r="M129" i="2"/>
  <c r="N129" i="2"/>
  <c r="Q129" i="2"/>
  <c r="H129" i="2"/>
  <c r="I129" i="2"/>
  <c r="B127" i="2"/>
  <c r="D127" i="2" s="1"/>
  <c r="A131" i="2" l="1"/>
  <c r="AE130" i="2"/>
  <c r="U130" i="2"/>
  <c r="AZ130" i="2"/>
  <c r="AS130" i="2"/>
  <c r="AN130" i="2"/>
  <c r="AI130" i="2"/>
  <c r="AB130" i="2"/>
  <c r="AA130" i="2"/>
  <c r="W130" i="2"/>
  <c r="AF130" i="2"/>
  <c r="AC130" i="2"/>
  <c r="Z130" i="2"/>
  <c r="AL130" i="2"/>
  <c r="Y130" i="2"/>
  <c r="V130" i="2"/>
  <c r="AG130" i="2"/>
  <c r="AP130" i="2"/>
  <c r="AW130" i="2"/>
  <c r="X130" i="2"/>
  <c r="CQ130" i="2"/>
  <c r="DC130" i="2"/>
  <c r="CA130" i="2"/>
  <c r="CL130" i="2"/>
  <c r="BZ130" i="2"/>
  <c r="CF130" i="2"/>
  <c r="CM130" i="2"/>
  <c r="BO130" i="2"/>
  <c r="CS130" i="2"/>
  <c r="CV130" i="2"/>
  <c r="CK130" i="2"/>
  <c r="CW130" i="2"/>
  <c r="CG130" i="2"/>
  <c r="DA130" i="2"/>
  <c r="CO130" i="2"/>
  <c r="BU130" i="2"/>
  <c r="DF130" i="2"/>
  <c r="DD130" i="2"/>
  <c r="DB130" i="2"/>
  <c r="CR130" i="2"/>
  <c r="CT130" i="2"/>
  <c r="BW130" i="2"/>
  <c r="BB130" i="2"/>
  <c r="CJ130" i="2"/>
  <c r="CP130" i="2"/>
  <c r="BF130" i="2"/>
  <c r="DJ130" i="2"/>
  <c r="BQ130" i="2"/>
  <c r="BN130" i="2"/>
  <c r="BM130" i="2"/>
  <c r="AD130" i="2"/>
  <c r="BP130" i="2"/>
  <c r="BE130" i="2"/>
  <c r="Q130" i="2"/>
  <c r="R130" i="2"/>
  <c r="CN130" i="2"/>
  <c r="DH130" i="2"/>
  <c r="BY130" i="2"/>
  <c r="CE130" i="2"/>
  <c r="BS130" i="2"/>
  <c r="BT130" i="2"/>
  <c r="AU130" i="2"/>
  <c r="BL130" i="2"/>
  <c r="N130" i="2"/>
  <c r="AT130" i="2"/>
  <c r="AV130" i="2"/>
  <c r="AH130" i="2"/>
  <c r="H130" i="2"/>
  <c r="BG130" i="2"/>
  <c r="DG130" i="2"/>
  <c r="CB130" i="2"/>
  <c r="BR130" i="2"/>
  <c r="AO130" i="2"/>
  <c r="BC130" i="2"/>
  <c r="S130" i="2"/>
  <c r="AR130" i="2"/>
  <c r="CY130" i="2"/>
  <c r="BH130" i="2"/>
  <c r="L130" i="2"/>
  <c r="E130" i="2"/>
  <c r="DL130" i="2"/>
  <c r="CH130" i="2"/>
  <c r="BX130" i="2"/>
  <c r="BK130" i="2"/>
  <c r="J130" i="2"/>
  <c r="CC130" i="2"/>
  <c r="AY130" i="2"/>
  <c r="AM130" i="2"/>
  <c r="CD130" i="2"/>
  <c r="CX130" i="2"/>
  <c r="BA130" i="2"/>
  <c r="BI130" i="2"/>
  <c r="M130" i="2"/>
  <c r="G130" i="2"/>
  <c r="K130" i="2"/>
  <c r="I130" i="2"/>
  <c r="DE130" i="2"/>
  <c r="CZ130" i="2"/>
  <c r="DK130" i="2"/>
  <c r="BV130" i="2"/>
  <c r="BD130" i="2"/>
  <c r="AX130" i="2"/>
  <c r="AK130" i="2"/>
  <c r="T130" i="2"/>
  <c r="P130" i="2"/>
  <c r="AQ130" i="2"/>
  <c r="DI130" i="2"/>
  <c r="CU130" i="2"/>
  <c r="CI130" i="2"/>
  <c r="BJ130" i="2"/>
  <c r="AJ130" i="2"/>
  <c r="O130" i="2"/>
  <c r="F130" i="2"/>
  <c r="B128" i="2"/>
  <c r="D128" i="2" s="1"/>
  <c r="A132" i="2" l="1"/>
  <c r="X131" i="2"/>
  <c r="AK131" i="2"/>
  <c r="AU131" i="2"/>
  <c r="AB131" i="2"/>
  <c r="AA131" i="2"/>
  <c r="W131" i="2"/>
  <c r="AF131" i="2"/>
  <c r="AC131" i="2"/>
  <c r="Z131" i="2"/>
  <c r="AV131" i="2"/>
  <c r="BH131" i="2"/>
  <c r="AS131" i="2"/>
  <c r="AG131" i="2"/>
  <c r="AR131" i="2"/>
  <c r="Y131" i="2"/>
  <c r="V131" i="2"/>
  <c r="AH131" i="2"/>
  <c r="CM131" i="2"/>
  <c r="CT131" i="2"/>
  <c r="CQ131" i="2"/>
  <c r="BL131" i="2"/>
  <c r="CJ131" i="2"/>
  <c r="CV131" i="2"/>
  <c r="CS131" i="2"/>
  <c r="CO131" i="2"/>
  <c r="DF131" i="2"/>
  <c r="CU131" i="2"/>
  <c r="CB131" i="2"/>
  <c r="BR131" i="2"/>
  <c r="BN131" i="2"/>
  <c r="BV131" i="2"/>
  <c r="BE131" i="2"/>
  <c r="DH131" i="2"/>
  <c r="CX131" i="2"/>
  <c r="DB131" i="2"/>
  <c r="DM131" i="2"/>
  <c r="DK131" i="2"/>
  <c r="CF131" i="2"/>
  <c r="DA131" i="2"/>
  <c r="DL131" i="2"/>
  <c r="BQ131" i="2"/>
  <c r="BD131" i="2"/>
  <c r="BJ131" i="2"/>
  <c r="CN131" i="2"/>
  <c r="DE131" i="2"/>
  <c r="CR131" i="2"/>
  <c r="BT131" i="2"/>
  <c r="AY131" i="2"/>
  <c r="AN131" i="2"/>
  <c r="AE131" i="2"/>
  <c r="DD131" i="2"/>
  <c r="CC131" i="2"/>
  <c r="CG131" i="2"/>
  <c r="BK131" i="2"/>
  <c r="AL131" i="2"/>
  <c r="S131" i="2"/>
  <c r="F131" i="2"/>
  <c r="DC131" i="2"/>
  <c r="CW131" i="2"/>
  <c r="CI131" i="2"/>
  <c r="CD131" i="2"/>
  <c r="CE131" i="2"/>
  <c r="BY131" i="2"/>
  <c r="BA131" i="2"/>
  <c r="BZ131" i="2"/>
  <c r="BB131" i="2"/>
  <c r="AM131" i="2"/>
  <c r="AW131" i="2"/>
  <c r="CP131" i="2"/>
  <c r="DG131" i="2"/>
  <c r="BS131" i="2"/>
  <c r="CK131" i="2"/>
  <c r="BP131" i="2"/>
  <c r="AI131" i="2"/>
  <c r="BG131" i="2"/>
  <c r="AZ131" i="2"/>
  <c r="AT131" i="2"/>
  <c r="AP131" i="2"/>
  <c r="AQ131" i="2"/>
  <c r="CA131" i="2"/>
  <c r="BI131" i="2"/>
  <c r="U131" i="2"/>
  <c r="O131" i="2"/>
  <c r="G131" i="2"/>
  <c r="P131" i="2"/>
  <c r="M131" i="2"/>
  <c r="BF131" i="2"/>
  <c r="DI131" i="2"/>
  <c r="CZ131" i="2"/>
  <c r="BW131" i="2"/>
  <c r="T131" i="2"/>
  <c r="CL131" i="2"/>
  <c r="Q131" i="2"/>
  <c r="BM131" i="2"/>
  <c r="AO131" i="2"/>
  <c r="R131" i="2"/>
  <c r="CY131" i="2"/>
  <c r="AX131" i="2"/>
  <c r="I131" i="2"/>
  <c r="H131" i="2"/>
  <c r="CH131" i="2"/>
  <c r="BX131" i="2"/>
  <c r="AJ131" i="2"/>
  <c r="AD131" i="2"/>
  <c r="K131" i="2"/>
  <c r="DJ131" i="2"/>
  <c r="BC131" i="2"/>
  <c r="BU131" i="2"/>
  <c r="BO131" i="2"/>
  <c r="L131" i="2"/>
  <c r="J131" i="2"/>
  <c r="N131" i="2"/>
  <c r="E131" i="2"/>
  <c r="B129" i="2"/>
  <c r="D129" i="2" s="1"/>
  <c r="A133" i="2" l="1"/>
  <c r="AC132" i="2"/>
  <c r="AF132" i="2"/>
  <c r="V132" i="2"/>
  <c r="AW132" i="2"/>
  <c r="AP132" i="2"/>
  <c r="AN132" i="2"/>
  <c r="AO132" i="2"/>
  <c r="BC132" i="2"/>
  <c r="Z132" i="2"/>
  <c r="U132" i="2"/>
  <c r="Y132" i="2"/>
  <c r="BB132" i="2"/>
  <c r="AM132" i="2"/>
  <c r="BM132" i="2"/>
  <c r="AJ132" i="2"/>
  <c r="AE132" i="2"/>
  <c r="AD132" i="2"/>
  <c r="BH132" i="2"/>
  <c r="AG132" i="2"/>
  <c r="BA132" i="2"/>
  <c r="AS132" i="2"/>
  <c r="W132" i="2"/>
  <c r="BQ132" i="2"/>
  <c r="BF132" i="2"/>
  <c r="AB132" i="2"/>
  <c r="AA132" i="2"/>
  <c r="CO132" i="2"/>
  <c r="DN132" i="2"/>
  <c r="CC132" i="2"/>
  <c r="CE132" i="2"/>
  <c r="BD132" i="2"/>
  <c r="DB132" i="2"/>
  <c r="CY132" i="2"/>
  <c r="DG132" i="2"/>
  <c r="CP132" i="2"/>
  <c r="CT132" i="2"/>
  <c r="CK132" i="2"/>
  <c r="BY132" i="2"/>
  <c r="BR132" i="2"/>
  <c r="BW132" i="2"/>
  <c r="BP132" i="2"/>
  <c r="CQ132" i="2"/>
  <c r="DF132" i="2"/>
  <c r="CD132" i="2"/>
  <c r="DL132" i="2"/>
  <c r="BU132" i="2"/>
  <c r="DI132" i="2"/>
  <c r="BS132" i="2"/>
  <c r="DC132" i="2"/>
  <c r="CR132" i="2"/>
  <c r="CJ132" i="2"/>
  <c r="CX132" i="2"/>
  <c r="DK132" i="2"/>
  <c r="CF132" i="2"/>
  <c r="BX132" i="2"/>
  <c r="BT132" i="2"/>
  <c r="BN132" i="2"/>
  <c r="AH132" i="2"/>
  <c r="AX132" i="2"/>
  <c r="DD132" i="2"/>
  <c r="BJ132" i="2"/>
  <c r="BO132" i="2"/>
  <c r="BI132" i="2"/>
  <c r="K132" i="2"/>
  <c r="CW132" i="2"/>
  <c r="CA132" i="2"/>
  <c r="CU132" i="2"/>
  <c r="CV132" i="2"/>
  <c r="BL132" i="2"/>
  <c r="BV132" i="2"/>
  <c r="AV132" i="2"/>
  <c r="AY132" i="2"/>
  <c r="CM132" i="2"/>
  <c r="DA132" i="2"/>
  <c r="BG132" i="2"/>
  <c r="DH132" i="2"/>
  <c r="CZ132" i="2"/>
  <c r="CG132" i="2"/>
  <c r="BZ132" i="2"/>
  <c r="BK132" i="2"/>
  <c r="AL132" i="2"/>
  <c r="AR132" i="2"/>
  <c r="Q132" i="2"/>
  <c r="DE132" i="2"/>
  <c r="DJ132" i="2"/>
  <c r="CB132" i="2"/>
  <c r="CH132" i="2"/>
  <c r="AI132" i="2"/>
  <c r="G132" i="2"/>
  <c r="M132" i="2"/>
  <c r="CI132" i="2"/>
  <c r="N132" i="2"/>
  <c r="AK132" i="2"/>
  <c r="R132" i="2"/>
  <c r="I132" i="2"/>
  <c r="E132" i="2"/>
  <c r="L132" i="2"/>
  <c r="AT132" i="2"/>
  <c r="BE132" i="2"/>
  <c r="DM132" i="2"/>
  <c r="CS132" i="2"/>
  <c r="AU132" i="2"/>
  <c r="J132" i="2"/>
  <c r="P132" i="2"/>
  <c r="X132" i="2"/>
  <c r="H132" i="2"/>
  <c r="CL132" i="2"/>
  <c r="AZ132" i="2"/>
  <c r="AQ132" i="2"/>
  <c r="CN132" i="2"/>
  <c r="F132" i="2"/>
  <c r="S132" i="2"/>
  <c r="T132" i="2"/>
  <c r="O132" i="2"/>
  <c r="B130" i="2"/>
  <c r="D130" i="2" s="1"/>
  <c r="A134" i="2" l="1"/>
  <c r="AA133" i="2"/>
  <c r="AR133" i="2"/>
  <c r="AV133" i="2"/>
  <c r="AJ133" i="2"/>
  <c r="AH133" i="2"/>
  <c r="BM133" i="2"/>
  <c r="Y133" i="2"/>
  <c r="AO133" i="2"/>
  <c r="AB133" i="2"/>
  <c r="W133" i="2"/>
  <c r="AD133" i="2"/>
  <c r="AG133" i="2"/>
  <c r="BN133" i="2"/>
  <c r="Z133" i="2"/>
  <c r="X133" i="2"/>
  <c r="U133" i="2"/>
  <c r="AI133" i="2"/>
  <c r="AK133" i="2"/>
  <c r="DB133" i="2"/>
  <c r="CY133" i="2"/>
  <c r="CA133" i="2"/>
  <c r="CB133" i="2"/>
  <c r="DC133" i="2"/>
  <c r="BX133" i="2"/>
  <c r="BT133" i="2"/>
  <c r="CN133" i="2"/>
  <c r="BI133" i="2"/>
  <c r="CK133" i="2"/>
  <c r="DN133" i="2"/>
  <c r="DK133" i="2"/>
  <c r="CF133" i="2"/>
  <c r="DG133" i="2"/>
  <c r="BW133" i="2"/>
  <c r="CC133" i="2"/>
  <c r="DM133" i="2"/>
  <c r="AZ133" i="2"/>
  <c r="DE133" i="2"/>
  <c r="DF133" i="2"/>
  <c r="CH133" i="2"/>
  <c r="CQ133" i="2"/>
  <c r="CE133" i="2"/>
  <c r="CZ133" i="2"/>
  <c r="BO133" i="2"/>
  <c r="DH133" i="2"/>
  <c r="DI133" i="2"/>
  <c r="DL133" i="2"/>
  <c r="CI133" i="2"/>
  <c r="DJ133" i="2"/>
  <c r="BG133" i="2"/>
  <c r="BQ133" i="2"/>
  <c r="BK133" i="2"/>
  <c r="BD133" i="2"/>
  <c r="CX133" i="2"/>
  <c r="CM133" i="2"/>
  <c r="BZ133" i="2"/>
  <c r="BV133" i="2"/>
  <c r="AT133" i="2"/>
  <c r="K133" i="2"/>
  <c r="Q133" i="2"/>
  <c r="CR133" i="2"/>
  <c r="AU133" i="2"/>
  <c r="AQ133" i="2"/>
  <c r="AM133" i="2"/>
  <c r="AF133" i="2"/>
  <c r="I133" i="2"/>
  <c r="AP133" i="2"/>
  <c r="DO133" i="2"/>
  <c r="DD133" i="2"/>
  <c r="BA133" i="2"/>
  <c r="V133" i="2"/>
  <c r="AY133" i="2"/>
  <c r="CO133" i="2"/>
  <c r="CU133" i="2"/>
  <c r="CW133" i="2"/>
  <c r="BL133" i="2"/>
  <c r="BH133" i="2"/>
  <c r="CL133" i="2"/>
  <c r="CS133" i="2"/>
  <c r="CJ133" i="2"/>
  <c r="BP133" i="2"/>
  <c r="BJ133" i="2"/>
  <c r="BF133" i="2"/>
  <c r="E133" i="2"/>
  <c r="G133" i="2"/>
  <c r="L133" i="2"/>
  <c r="J133" i="2"/>
  <c r="CG133" i="2"/>
  <c r="BY133" i="2"/>
  <c r="BR133" i="2"/>
  <c r="AW133" i="2"/>
  <c r="AL133" i="2"/>
  <c r="AC133" i="2"/>
  <c r="N133" i="2"/>
  <c r="M133" i="2"/>
  <c r="F133" i="2"/>
  <c r="R133" i="2"/>
  <c r="CV133" i="2"/>
  <c r="BU133" i="2"/>
  <c r="BS133" i="2"/>
  <c r="S133" i="2"/>
  <c r="O133" i="2"/>
  <c r="CT133" i="2"/>
  <c r="AN133" i="2"/>
  <c r="T133" i="2"/>
  <c r="DA133" i="2"/>
  <c r="CD133" i="2"/>
  <c r="BC133" i="2"/>
  <c r="AX133" i="2"/>
  <c r="CP133" i="2"/>
  <c r="AE133" i="2"/>
  <c r="BE133" i="2"/>
  <c r="AS133" i="2"/>
  <c r="BB133" i="2"/>
  <c r="P133" i="2"/>
  <c r="H133" i="2"/>
  <c r="B131" i="2"/>
  <c r="D131" i="2" s="1"/>
  <c r="A135" i="2" l="1"/>
  <c r="Z134" i="2"/>
  <c r="AM134" i="2"/>
  <c r="AF134" i="2"/>
  <c r="AC134" i="2"/>
  <c r="Y134" i="2"/>
  <c r="AV134" i="2"/>
  <c r="AD134" i="2"/>
  <c r="V134" i="2"/>
  <c r="AH134" i="2"/>
  <c r="U134" i="2"/>
  <c r="AJ134" i="2"/>
  <c r="W134" i="2"/>
  <c r="AO134" i="2"/>
  <c r="X134" i="2"/>
  <c r="AT134" i="2"/>
  <c r="AE134" i="2"/>
  <c r="AB134" i="2"/>
  <c r="AI134" i="2"/>
  <c r="CK134" i="2"/>
  <c r="DC134" i="2"/>
  <c r="BY134" i="2"/>
  <c r="CT134" i="2"/>
  <c r="BG134" i="2"/>
  <c r="BI134" i="2"/>
  <c r="BD134" i="2"/>
  <c r="DF134" i="2"/>
  <c r="CV134" i="2"/>
  <c r="CM134" i="2"/>
  <c r="DB134" i="2"/>
  <c r="BN134" i="2"/>
  <c r="BL134" i="2"/>
  <c r="BH134" i="2"/>
  <c r="DL134" i="2"/>
  <c r="CB134" i="2"/>
  <c r="DN134" i="2"/>
  <c r="CA134" i="2"/>
  <c r="CX134" i="2"/>
  <c r="CC134" i="2"/>
  <c r="AN134" i="2"/>
  <c r="DO134" i="2"/>
  <c r="DD134" i="2"/>
  <c r="CG134" i="2"/>
  <c r="BZ134" i="2"/>
  <c r="CJ134" i="2"/>
  <c r="CO134" i="2"/>
  <c r="CH134" i="2"/>
  <c r="BA134" i="2"/>
  <c r="CS134" i="2"/>
  <c r="BS134" i="2"/>
  <c r="BO134" i="2"/>
  <c r="CR134" i="2"/>
  <c r="CI134" i="2"/>
  <c r="BX134" i="2"/>
  <c r="AU134" i="2"/>
  <c r="AA134" i="2"/>
  <c r="CN134" i="2"/>
  <c r="BR134" i="2"/>
  <c r="AW134" i="2"/>
  <c r="AL134" i="2"/>
  <c r="AG134" i="2"/>
  <c r="CL134" i="2"/>
  <c r="R134" i="2"/>
  <c r="DE134" i="2"/>
  <c r="DP134" i="2"/>
  <c r="BV134" i="2"/>
  <c r="BU134" i="2"/>
  <c r="BC134" i="2"/>
  <c r="BJ134" i="2"/>
  <c r="AS134" i="2"/>
  <c r="AX134" i="2"/>
  <c r="AP134" i="2"/>
  <c r="CY134" i="2"/>
  <c r="DJ134" i="2"/>
  <c r="DI134" i="2"/>
  <c r="BM134" i="2"/>
  <c r="BK134" i="2"/>
  <c r="BB134" i="2"/>
  <c r="AQ134" i="2"/>
  <c r="S134" i="2"/>
  <c r="T134" i="2"/>
  <c r="DG134" i="2"/>
  <c r="BP134" i="2"/>
  <c r="BT134" i="2"/>
  <c r="L134" i="2"/>
  <c r="F134" i="2"/>
  <c r="Q134" i="2"/>
  <c r="CF134" i="2"/>
  <c r="I134" i="2"/>
  <c r="DA134" i="2"/>
  <c r="DK134" i="2"/>
  <c r="BW134" i="2"/>
  <c r="AZ134" i="2"/>
  <c r="BF134" i="2"/>
  <c r="AK134" i="2"/>
  <c r="K134" i="2"/>
  <c r="N134" i="2"/>
  <c r="DH134" i="2"/>
  <c r="CP134" i="2"/>
  <c r="CU134" i="2"/>
  <c r="CQ134" i="2"/>
  <c r="BE134" i="2"/>
  <c r="AY134" i="2"/>
  <c r="DM134" i="2"/>
  <c r="G134" i="2"/>
  <c r="H134" i="2"/>
  <c r="CW134" i="2"/>
  <c r="CE134" i="2"/>
  <c r="CZ134" i="2"/>
  <c r="BQ134" i="2"/>
  <c r="P134" i="2"/>
  <c r="CD134" i="2"/>
  <c r="AR134" i="2"/>
  <c r="E134" i="2"/>
  <c r="M134" i="2"/>
  <c r="O134" i="2"/>
  <c r="J134" i="2"/>
  <c r="B132" i="2"/>
  <c r="D132" i="2" s="1"/>
  <c r="A136" i="2" l="1"/>
  <c r="W135" i="2"/>
  <c r="BA135" i="2"/>
  <c r="AU135" i="2"/>
  <c r="BB135" i="2"/>
  <c r="AV135" i="2"/>
  <c r="AH135" i="2"/>
  <c r="AD135" i="2"/>
  <c r="V135" i="2"/>
  <c r="AM135" i="2"/>
  <c r="X135" i="2"/>
  <c r="AA135" i="2"/>
  <c r="AF135" i="2"/>
  <c r="AE135" i="2"/>
  <c r="Y135" i="2"/>
  <c r="U135" i="2"/>
  <c r="AL135" i="2"/>
  <c r="AC135" i="2"/>
  <c r="DF135" i="2"/>
  <c r="CV135" i="2"/>
  <c r="CZ135" i="2"/>
  <c r="BZ135" i="2"/>
  <c r="CJ135" i="2"/>
  <c r="CG135" i="2"/>
  <c r="BX135" i="2"/>
  <c r="BT135" i="2"/>
  <c r="AW135" i="2"/>
  <c r="DL135" i="2"/>
  <c r="DM135" i="2"/>
  <c r="CO135" i="2"/>
  <c r="DG135" i="2"/>
  <c r="DO135" i="2"/>
  <c r="DP135" i="2"/>
  <c r="BV135" i="2"/>
  <c r="CA135" i="2"/>
  <c r="BR135" i="2"/>
  <c r="DA135" i="2"/>
  <c r="DK135" i="2"/>
  <c r="DB135" i="2"/>
  <c r="DI135" i="2"/>
  <c r="CQ135" i="2"/>
  <c r="CE135" i="2"/>
  <c r="BS135" i="2"/>
  <c r="BG135" i="2"/>
  <c r="BI135" i="2"/>
  <c r="CW135" i="2"/>
  <c r="CM135" i="2"/>
  <c r="CH135" i="2"/>
  <c r="BN135" i="2"/>
  <c r="BE135" i="2"/>
  <c r="AQ135" i="2"/>
  <c r="BP135" i="2"/>
  <c r="DE135" i="2"/>
  <c r="DH135" i="2"/>
  <c r="BD135" i="2"/>
  <c r="CF135" i="2"/>
  <c r="BO135" i="2"/>
  <c r="BC135" i="2"/>
  <c r="R135" i="2"/>
  <c r="S135" i="2"/>
  <c r="DQ135" i="2"/>
  <c r="BW135" i="2"/>
  <c r="DC135" i="2"/>
  <c r="AY135" i="2"/>
  <c r="AN135" i="2"/>
  <c r="O135" i="2"/>
  <c r="E135" i="2"/>
  <c r="CI135" i="2"/>
  <c r="CN135" i="2"/>
  <c r="DD135" i="2"/>
  <c r="CY135" i="2"/>
  <c r="DN135" i="2"/>
  <c r="BU135" i="2"/>
  <c r="BF135" i="2"/>
  <c r="AK135" i="2"/>
  <c r="AG135" i="2"/>
  <c r="CK135" i="2"/>
  <c r="CT135" i="2"/>
  <c r="CS135" i="2"/>
  <c r="BM135" i="2"/>
  <c r="BJ135" i="2"/>
  <c r="BL135" i="2"/>
  <c r="AZ135" i="2"/>
  <c r="AX135" i="2"/>
  <c r="AT135" i="2"/>
  <c r="Z135" i="2"/>
  <c r="M135" i="2"/>
  <c r="T135" i="2"/>
  <c r="CP135" i="2"/>
  <c r="L135" i="2"/>
  <c r="CB135" i="2"/>
  <c r="BY135" i="2"/>
  <c r="AR135" i="2"/>
  <c r="N135" i="2"/>
  <c r="F135" i="2"/>
  <c r="DJ135" i="2"/>
  <c r="CR135" i="2"/>
  <c r="AS135" i="2"/>
  <c r="AP135" i="2"/>
  <c r="CX135" i="2"/>
  <c r="AJ135" i="2"/>
  <c r="AI135" i="2"/>
  <c r="BH135" i="2"/>
  <c r="J135" i="2"/>
  <c r="CU135" i="2"/>
  <c r="CD135" i="2"/>
  <c r="BK135" i="2"/>
  <c r="CC135" i="2"/>
  <c r="AB135" i="2"/>
  <c r="H135" i="2"/>
  <c r="CL135" i="2"/>
  <c r="BQ135" i="2"/>
  <c r="AO135" i="2"/>
  <c r="G135" i="2"/>
  <c r="K135" i="2"/>
  <c r="P135" i="2"/>
  <c r="I135" i="2"/>
  <c r="Q135" i="2"/>
  <c r="B133" i="2"/>
  <c r="D133" i="2" s="1"/>
  <c r="A137" i="2" l="1"/>
  <c r="AB136" i="2"/>
  <c r="Y136" i="2"/>
  <c r="BC136" i="2"/>
  <c r="AT136" i="2"/>
  <c r="BK136" i="2"/>
  <c r="BD136" i="2"/>
  <c r="AH136" i="2"/>
  <c r="AD136" i="2"/>
  <c r="V136" i="2"/>
  <c r="AM136" i="2"/>
  <c r="X136" i="2"/>
  <c r="BG136" i="2"/>
  <c r="AI136" i="2"/>
  <c r="Z136" i="2"/>
  <c r="AJ136" i="2"/>
  <c r="AE136" i="2"/>
  <c r="U136" i="2"/>
  <c r="AA136" i="2"/>
  <c r="DL136" i="2"/>
  <c r="DM136" i="2"/>
  <c r="DG136" i="2"/>
  <c r="DO136" i="2"/>
  <c r="DD136" i="2"/>
  <c r="BM136" i="2"/>
  <c r="AY136" i="2"/>
  <c r="DK136" i="2"/>
  <c r="CQ136" i="2"/>
  <c r="CY136" i="2"/>
  <c r="CA136" i="2"/>
  <c r="BF136" i="2"/>
  <c r="BJ136" i="2"/>
  <c r="BL136" i="2"/>
  <c r="AU136" i="2"/>
  <c r="CU136" i="2"/>
  <c r="CI136" i="2"/>
  <c r="CS136" i="2"/>
  <c r="CE136" i="2"/>
  <c r="CN136" i="2"/>
  <c r="BZ136" i="2"/>
  <c r="CD136" i="2"/>
  <c r="CO136" i="2"/>
  <c r="CT136" i="2"/>
  <c r="CZ136" i="2"/>
  <c r="CR136" i="2"/>
  <c r="CM136" i="2"/>
  <c r="DA136" i="2"/>
  <c r="BO136" i="2"/>
  <c r="DE136" i="2"/>
  <c r="DI136" i="2"/>
  <c r="BS136" i="2"/>
  <c r="BE136" i="2"/>
  <c r="BW136" i="2"/>
  <c r="O136" i="2"/>
  <c r="CW136" i="2"/>
  <c r="CJ136" i="2"/>
  <c r="CF136" i="2"/>
  <c r="CB136" i="2"/>
  <c r="BY136" i="2"/>
  <c r="BR136" i="2"/>
  <c r="BB136" i="2"/>
  <c r="AC136" i="2"/>
  <c r="BH136" i="2"/>
  <c r="T136" i="2"/>
  <c r="N136" i="2"/>
  <c r="CV136" i="2"/>
  <c r="DP136" i="2"/>
  <c r="DR136" i="2"/>
  <c r="CG136" i="2"/>
  <c r="AS136" i="2"/>
  <c r="AO136" i="2"/>
  <c r="AL136" i="2"/>
  <c r="AG136" i="2"/>
  <c r="H136" i="2"/>
  <c r="AR136" i="2"/>
  <c r="DH136" i="2"/>
  <c r="CL136" i="2"/>
  <c r="BT136" i="2"/>
  <c r="DC136" i="2"/>
  <c r="AZ136" i="2"/>
  <c r="AX136" i="2"/>
  <c r="AQ136" i="2"/>
  <c r="AN136" i="2"/>
  <c r="BX136" i="2"/>
  <c r="BP136" i="2"/>
  <c r="CP136" i="2"/>
  <c r="DB136" i="2"/>
  <c r="CH136" i="2"/>
  <c r="AV136" i="2"/>
  <c r="CC136" i="2"/>
  <c r="I136" i="2"/>
  <c r="G136" i="2"/>
  <c r="BU136" i="2"/>
  <c r="R136" i="2"/>
  <c r="J136" i="2"/>
  <c r="CX136" i="2"/>
  <c r="AK136" i="2"/>
  <c r="AW136" i="2"/>
  <c r="DJ136" i="2"/>
  <c r="BV136" i="2"/>
  <c r="DQ136" i="2"/>
  <c r="BI136" i="2"/>
  <c r="AP136" i="2"/>
  <c r="BN136" i="2"/>
  <c r="DN136" i="2"/>
  <c r="BA136" i="2"/>
  <c r="BQ136" i="2"/>
  <c r="DF136" i="2"/>
  <c r="AF136" i="2"/>
  <c r="W136" i="2"/>
  <c r="Q136" i="2"/>
  <c r="S136" i="2"/>
  <c r="M136" i="2"/>
  <c r="L136" i="2"/>
  <c r="CK136" i="2"/>
  <c r="P136" i="2"/>
  <c r="K136" i="2"/>
  <c r="F136" i="2"/>
  <c r="E136" i="2"/>
  <c r="B134" i="2"/>
  <c r="D134" i="2" s="1"/>
  <c r="AL137" i="2" l="1"/>
  <c r="AI137" i="2"/>
  <c r="X137" i="2"/>
  <c r="AQ137" i="2"/>
  <c r="BB137" i="2"/>
  <c r="AC137" i="2"/>
  <c r="AJ137" i="2"/>
  <c r="W137" i="2"/>
  <c r="Z137" i="2"/>
  <c r="AH137" i="2"/>
  <c r="AA137" i="2"/>
  <c r="V137" i="2"/>
  <c r="U137" i="2"/>
  <c r="AD137" i="2"/>
  <c r="CQ137" i="2"/>
  <c r="DN137" i="2"/>
  <c r="CG137" i="2"/>
  <c r="BW137" i="2"/>
  <c r="BO137" i="2"/>
  <c r="BR137" i="2"/>
  <c r="CK137" i="2"/>
  <c r="DR137" i="2"/>
  <c r="CA137" i="2"/>
  <c r="BM137" i="2"/>
  <c r="AX137" i="2"/>
  <c r="BC137" i="2"/>
  <c r="DJ137" i="2"/>
  <c r="CS137" i="2"/>
  <c r="DF137" i="2"/>
  <c r="CF137" i="2"/>
  <c r="BX137" i="2"/>
  <c r="DD137" i="2"/>
  <c r="DL137" i="2"/>
  <c r="BF137" i="2"/>
  <c r="DP137" i="2"/>
  <c r="DS137" i="2"/>
  <c r="CV137" i="2"/>
  <c r="CC137" i="2"/>
  <c r="DE137" i="2"/>
  <c r="BS137" i="2"/>
  <c r="BQ137" i="2"/>
  <c r="BE137" i="2"/>
  <c r="BK137" i="2"/>
  <c r="CW137" i="2"/>
  <c r="CJ137" i="2"/>
  <c r="BA137" i="2"/>
  <c r="AY137" i="2"/>
  <c r="AW137" i="2"/>
  <c r="Y137" i="2"/>
  <c r="T137" i="2"/>
  <c r="BZ137" i="2"/>
  <c r="CH137" i="2"/>
  <c r="CR137" i="2"/>
  <c r="DB137" i="2"/>
  <c r="CI137" i="2"/>
  <c r="AV137" i="2"/>
  <c r="AP137" i="2"/>
  <c r="J137" i="2"/>
  <c r="N137" i="2"/>
  <c r="DM137" i="2"/>
  <c r="DQ137" i="2"/>
  <c r="BU137" i="2"/>
  <c r="CO137" i="2"/>
  <c r="CB137" i="2"/>
  <c r="AG137" i="2"/>
  <c r="AR137" i="2"/>
  <c r="DG137" i="2"/>
  <c r="CD137" i="2"/>
  <c r="CU137" i="2"/>
  <c r="BV137" i="2"/>
  <c r="BY137" i="2"/>
  <c r="AE137" i="2"/>
  <c r="CX137" i="2"/>
  <c r="DK137" i="2"/>
  <c r="DH137" i="2"/>
  <c r="AM137" i="2"/>
  <c r="BN137" i="2"/>
  <c r="CZ137" i="2"/>
  <c r="CM137" i="2"/>
  <c r="DO137" i="2"/>
  <c r="AB137" i="2"/>
  <c r="L137" i="2"/>
  <c r="BH137" i="2"/>
  <c r="BG137" i="2"/>
  <c r="BJ137" i="2"/>
  <c r="CN137" i="2"/>
  <c r="CY137" i="2"/>
  <c r="AF137" i="2"/>
  <c r="AZ137" i="2"/>
  <c r="AU137" i="2"/>
  <c r="O137" i="2"/>
  <c r="K137" i="2"/>
  <c r="G137" i="2"/>
  <c r="CP137" i="2"/>
  <c r="CE137" i="2"/>
  <c r="M137" i="2"/>
  <c r="AS137" i="2"/>
  <c r="AN137" i="2"/>
  <c r="CT137" i="2"/>
  <c r="DA137" i="2"/>
  <c r="BT137" i="2"/>
  <c r="BI137" i="2"/>
  <c r="BD137" i="2"/>
  <c r="E137" i="2"/>
  <c r="P137" i="2"/>
  <c r="F137" i="2"/>
  <c r="DI137" i="2"/>
  <c r="DC137" i="2"/>
  <c r="AO137" i="2"/>
  <c r="Q137" i="2"/>
  <c r="H137" i="2"/>
  <c r="CL137" i="2"/>
  <c r="BP137" i="2"/>
  <c r="AT137" i="2"/>
  <c r="AK137" i="2"/>
  <c r="S137" i="2"/>
  <c r="R137" i="2"/>
  <c r="I137" i="2"/>
  <c r="BL137" i="2"/>
  <c r="B135" i="2"/>
  <c r="D135" i="2" s="1"/>
  <c r="B137" i="2" l="1"/>
  <c r="D137" i="2" s="1"/>
  <c r="B136" i="2"/>
  <c r="D136" i="2" s="1"/>
</calcChain>
</file>

<file path=xl/sharedStrings.xml><?xml version="1.0" encoding="utf-8"?>
<sst xmlns="http://schemas.openxmlformats.org/spreadsheetml/2006/main" count="106" uniqueCount="95">
  <si>
    <t>Year</t>
  </si>
  <si>
    <t>CO2 growth</t>
  </si>
  <si>
    <t>quadratic model</t>
  </si>
  <si>
    <t>after 1982</t>
  </si>
  <si>
    <t>Temp anomaly</t>
  </si>
  <si>
    <t>7Page61</t>
  </si>
  <si>
    <t>level</t>
  </si>
  <si>
    <t>6Page60</t>
  </si>
  <si>
    <t>Sea level</t>
  </si>
  <si>
    <t>linear</t>
  </si>
  <si>
    <t>decades after 1960</t>
  </si>
  <si>
    <t>current year number</t>
  </si>
  <si>
    <t>6Page54</t>
  </si>
  <si>
    <t>Arctic Ice cap</t>
  </si>
  <si>
    <t>Millions of square km after 1950</t>
  </si>
  <si>
    <t>Actic</t>
  </si>
  <si>
    <t>Ice</t>
  </si>
  <si>
    <t>Temperature=0.0251x-8.2436</t>
  </si>
  <si>
    <t>x=PPM</t>
  </si>
  <si>
    <t>Sea level=-7.0e-5x2+0.1307x-19.239</t>
  </si>
  <si>
    <t>arctic ice=2e-5x2-0.033x+15.50</t>
  </si>
  <si>
    <t>y=cm</t>
  </si>
  <si>
    <t>y=millions of square km</t>
  </si>
  <si>
    <t>y=celsius</t>
  </si>
  <si>
    <t>CO2</t>
  </si>
  <si>
    <t>Fits to Data:</t>
  </si>
  <si>
    <t>Correlation with CO2 PPM</t>
  </si>
  <si>
    <t>Actual</t>
  </si>
  <si>
    <t>Predicted</t>
  </si>
  <si>
    <t>Linear</t>
  </si>
  <si>
    <t>PPM/year</t>
  </si>
  <si>
    <t>Start year</t>
  </si>
  <si>
    <t>Start PPM</t>
  </si>
  <si>
    <t>Gigatons/yr</t>
  </si>
  <si>
    <t>Start gigatons</t>
  </si>
  <si>
    <t>years</t>
  </si>
  <si>
    <t>Total</t>
  </si>
  <si>
    <t>Global</t>
  </si>
  <si>
    <t>Sea</t>
  </si>
  <si>
    <t>Temp.</t>
  </si>
  <si>
    <t>(F)</t>
  </si>
  <si>
    <t>(PPM)</t>
  </si>
  <si>
    <t>(Cm)</t>
  </si>
  <si>
    <t>(Mkm2)</t>
  </si>
  <si>
    <t>Background image:</t>
  </si>
  <si>
    <t xml:space="preserve">Satellites show sources and sinks of atmospheric carbon dioxide across Earth, concentrations are shown in blue. </t>
  </si>
  <si>
    <t>measured here in 2003. High concentrations are shown in red and lower concentrations in blue.</t>
  </si>
  <si>
    <t>Image Credit: NASA</t>
  </si>
  <si>
    <t>Climate Change Dashboard</t>
  </si>
  <si>
    <t>Exploring Sources, Sinks and Reservoirs</t>
  </si>
  <si>
    <t>………….</t>
  </si>
  <si>
    <t>Carbon Dioxide</t>
  </si>
  <si>
    <t>(Gigatons)</t>
  </si>
  <si>
    <t>Residence time</t>
  </si>
  <si>
    <t>Measured</t>
  </si>
  <si>
    <t>Modeled</t>
  </si>
  <si>
    <t>Exploring Carbon Dioxide as a Driver for Climate Change</t>
  </si>
  <si>
    <t>How it Works:</t>
  </si>
  <si>
    <t>Carbon Dioxide Model:</t>
  </si>
  <si>
    <t>The input to this model, which you will select using the slider, is the amount of CO2 added each year.</t>
  </si>
  <si>
    <t>The conversion factor is 1 part per million equals  7.8 billion tons of CO2 (1 gigaton)</t>
  </si>
  <si>
    <t>The second slider lets you change how long a new injection of CO2 lasts in the atmosphere before</t>
  </si>
  <si>
    <t>natural processes remove it through chemistry or circulation. It is measured in years, and typical</t>
  </si>
  <si>
    <t>estimates are near 100 years.</t>
  </si>
  <si>
    <t>The cells F9 and F10 let you start the model calculation at a specific year after 2000.</t>
  </si>
  <si>
    <t>Once you have selected the four input values, the model automatically calculates the CO2 in the atmosphere each year.</t>
  </si>
  <si>
    <t>Column 1 is the year.</t>
  </si>
  <si>
    <t>Column 2 is the total calculated CO2 in the atmosphere for that year.</t>
  </si>
  <si>
    <t>Column 3 is the measured CO2 im PPM from observations at Mauna Kea.</t>
  </si>
  <si>
    <t>Column 4 is the total modeled PPM which is the sum of the entries in columns E through DA for that yeay.</t>
  </si>
  <si>
    <t>The amount of added CO2 each year in columns E through Da is computed as follows:</t>
  </si>
  <si>
    <t>In the first column E, this amount is added to the atmosphere during the indicated year, and then</t>
  </si>
  <si>
    <t>for the years down the column, it decays away according to the residence time you selected by using</t>
  </si>
  <si>
    <t>the exponential 'half-life' decay law and the residency time as the half-life.</t>
  </si>
  <si>
    <t>For each successive column year labeled in row 18, a new parcel of CO2 is added, and then decayed away in each column.</t>
  </si>
  <si>
    <t>to get the total PPM for that year in column D. This is converted in to gigatons in column B</t>
  </si>
  <si>
    <t>The result of column A and column D is then plotted.</t>
  </si>
  <si>
    <t>Column 1 is the current year of the model</t>
  </si>
  <si>
    <t>Column 3 is the predicted CO2 after you have selected with the slider the annual increase in CO2 in PPM</t>
  </si>
  <si>
    <t>The global temperature, sea level and arctic ice predictions in columns D, E and F</t>
  </si>
  <si>
    <t>are based upon plotting the corresponding data against measured CO2 in PPM</t>
  </si>
  <si>
    <t>The resulting plot is then fit by linear functions, and these functions are then used</t>
  </si>
  <si>
    <t>to predict the values for each year of the simulation.</t>
  </si>
  <si>
    <t>The data in columns C, D, E and F are then plotted.</t>
  </si>
  <si>
    <t>Climate Change Dashboard:</t>
  </si>
  <si>
    <t xml:space="preserve">Based upon climate data, the amount of atmospheric carbon dioxide increases the 'Greenhouse Effect' and increases </t>
  </si>
  <si>
    <t xml:space="preserve">the global mean temperature. Global temperature increase has been tied to the heating of the oceans, which causes </t>
  </si>
  <si>
    <t>their expansion and to increases in Arctic andd Antarctic ocean temperatures, leading to the melting of sea ice.</t>
  </si>
  <si>
    <t>This interactive spreadsheet will let you model and change the future atmospheric CO2 to explore how global</t>
  </si>
  <si>
    <t>temperatures, sea levels and arctic sea ice changes.</t>
  </si>
  <si>
    <t>With the slider, you selected the amount of CO2 added each year in PPM, and in gigatons.</t>
  </si>
  <si>
    <t>When all of the rows and columns in the table have been populated automatically, the row values in PPM are summed</t>
  </si>
  <si>
    <t>Column 2 is the quadratically-modeled data for the Keeling Curve since 1982, which is best-fit by a</t>
  </si>
  <si>
    <t>second-order polynomial and not by a linear function.</t>
  </si>
  <si>
    <t>PPM/yr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</si>
</sst>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24"/>
      <color rgb="FFFFFF00"/>
      <name val="Calibri"/>
      <family val="2"/>
      <scheme val="minor"/>
    </font>
    <font>
      <sz val="26"/>
      <color theme="1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28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8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1"/>
      <color rgb="FFA4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1" fillId="0" borderId="0" xfId="0" applyNumberFormat="1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8" fillId="0" borderId="0" xfId="0" applyFont="1"/>
    <xf numFmtId="2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9" fillId="0" borderId="0" xfId="0" applyFont="1"/>
    <xf numFmtId="0" fontId="12" fillId="0" borderId="0" xfId="0" applyFont="1"/>
    <xf numFmtId="0" fontId="14" fillId="0" borderId="0" xfId="0" applyFont="1"/>
    <xf numFmtId="0" fontId="15" fillId="0" borderId="0" xfId="0" applyFont="1"/>
    <xf numFmtId="0" fontId="3" fillId="0" borderId="0" xfId="0" applyFo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/>
    <xf numFmtId="0" fontId="1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A40000"/>
      <color rgb="FFCC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'Carbon Dioxide Model'!$A$19:$A$119</c:f>
              <c:numCache>
                <c:formatCode>General</c:formatCode>
                <c:ptCount val="10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  <c:pt idx="71">
                  <c:v>2071</c:v>
                </c:pt>
                <c:pt idx="72">
                  <c:v>2072</c:v>
                </c:pt>
                <c:pt idx="73">
                  <c:v>2073</c:v>
                </c:pt>
                <c:pt idx="74">
                  <c:v>2074</c:v>
                </c:pt>
                <c:pt idx="75">
                  <c:v>2075</c:v>
                </c:pt>
                <c:pt idx="76">
                  <c:v>2076</c:v>
                </c:pt>
                <c:pt idx="77">
                  <c:v>2077</c:v>
                </c:pt>
                <c:pt idx="78">
                  <c:v>2078</c:v>
                </c:pt>
                <c:pt idx="79">
                  <c:v>2079</c:v>
                </c:pt>
                <c:pt idx="80">
                  <c:v>2080</c:v>
                </c:pt>
                <c:pt idx="81">
                  <c:v>2081</c:v>
                </c:pt>
                <c:pt idx="82">
                  <c:v>2082</c:v>
                </c:pt>
                <c:pt idx="83">
                  <c:v>2083</c:v>
                </c:pt>
                <c:pt idx="84">
                  <c:v>2084</c:v>
                </c:pt>
                <c:pt idx="85">
                  <c:v>2085</c:v>
                </c:pt>
                <c:pt idx="86">
                  <c:v>2086</c:v>
                </c:pt>
                <c:pt idx="87">
                  <c:v>2087</c:v>
                </c:pt>
                <c:pt idx="88">
                  <c:v>2088</c:v>
                </c:pt>
                <c:pt idx="89">
                  <c:v>2089</c:v>
                </c:pt>
                <c:pt idx="90">
                  <c:v>2090</c:v>
                </c:pt>
                <c:pt idx="91">
                  <c:v>2091</c:v>
                </c:pt>
                <c:pt idx="92">
                  <c:v>2092</c:v>
                </c:pt>
                <c:pt idx="93">
                  <c:v>2093</c:v>
                </c:pt>
                <c:pt idx="94">
                  <c:v>2094</c:v>
                </c:pt>
                <c:pt idx="95">
                  <c:v>2095</c:v>
                </c:pt>
                <c:pt idx="96">
                  <c:v>2096</c:v>
                </c:pt>
                <c:pt idx="97">
                  <c:v>2097</c:v>
                </c:pt>
                <c:pt idx="98">
                  <c:v>2098</c:v>
                </c:pt>
                <c:pt idx="99">
                  <c:v>2099</c:v>
                </c:pt>
                <c:pt idx="100">
                  <c:v>2100</c:v>
                </c:pt>
              </c:numCache>
            </c:numRef>
          </c:xVal>
          <c:yVal>
            <c:numRef>
              <c:f>'Carbon Dioxide Model'!$C$19:$C$119</c:f>
              <c:numCache>
                <c:formatCode>0.0</c:formatCode>
                <c:ptCount val="101"/>
                <c:pt idx="0">
                  <c:v>369.5</c:v>
                </c:pt>
                <c:pt idx="1">
                  <c:v>371.1</c:v>
                </c:pt>
                <c:pt idx="2">
                  <c:v>373.2</c:v>
                </c:pt>
                <c:pt idx="3">
                  <c:v>375.5</c:v>
                </c:pt>
                <c:pt idx="4">
                  <c:v>377.5</c:v>
                </c:pt>
                <c:pt idx="5">
                  <c:v>379.8</c:v>
                </c:pt>
                <c:pt idx="6">
                  <c:v>381.9</c:v>
                </c:pt>
                <c:pt idx="7">
                  <c:v>383.8</c:v>
                </c:pt>
                <c:pt idx="8">
                  <c:v>385.6</c:v>
                </c:pt>
                <c:pt idx="9">
                  <c:v>387.4</c:v>
                </c:pt>
                <c:pt idx="10">
                  <c:v>389.9</c:v>
                </c:pt>
                <c:pt idx="11">
                  <c:v>391.6</c:v>
                </c:pt>
                <c:pt idx="12">
                  <c:v>393.8</c:v>
                </c:pt>
                <c:pt idx="13">
                  <c:v>396.5</c:v>
                </c:pt>
                <c:pt idx="14">
                  <c:v>398.6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'Carbon Dioxide Model'!$A$19:$A$119</c:f>
              <c:numCache>
                <c:formatCode>General</c:formatCode>
                <c:ptCount val="10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  <c:pt idx="71">
                  <c:v>2071</c:v>
                </c:pt>
                <c:pt idx="72">
                  <c:v>2072</c:v>
                </c:pt>
                <c:pt idx="73">
                  <c:v>2073</c:v>
                </c:pt>
                <c:pt idx="74">
                  <c:v>2074</c:v>
                </c:pt>
                <c:pt idx="75">
                  <c:v>2075</c:v>
                </c:pt>
                <c:pt idx="76">
                  <c:v>2076</c:v>
                </c:pt>
                <c:pt idx="77">
                  <c:v>2077</c:v>
                </c:pt>
                <c:pt idx="78">
                  <c:v>2078</c:v>
                </c:pt>
                <c:pt idx="79">
                  <c:v>2079</c:v>
                </c:pt>
                <c:pt idx="80">
                  <c:v>2080</c:v>
                </c:pt>
                <c:pt idx="81">
                  <c:v>2081</c:v>
                </c:pt>
                <c:pt idx="82">
                  <c:v>2082</c:v>
                </c:pt>
                <c:pt idx="83">
                  <c:v>2083</c:v>
                </c:pt>
                <c:pt idx="84">
                  <c:v>2084</c:v>
                </c:pt>
                <c:pt idx="85">
                  <c:v>2085</c:v>
                </c:pt>
                <c:pt idx="86">
                  <c:v>2086</c:v>
                </c:pt>
                <c:pt idx="87">
                  <c:v>2087</c:v>
                </c:pt>
                <c:pt idx="88">
                  <c:v>2088</c:v>
                </c:pt>
                <c:pt idx="89">
                  <c:v>2089</c:v>
                </c:pt>
                <c:pt idx="90">
                  <c:v>2090</c:v>
                </c:pt>
                <c:pt idx="91">
                  <c:v>2091</c:v>
                </c:pt>
                <c:pt idx="92">
                  <c:v>2092</c:v>
                </c:pt>
                <c:pt idx="93">
                  <c:v>2093</c:v>
                </c:pt>
                <c:pt idx="94">
                  <c:v>2094</c:v>
                </c:pt>
                <c:pt idx="95">
                  <c:v>2095</c:v>
                </c:pt>
                <c:pt idx="96">
                  <c:v>2096</c:v>
                </c:pt>
                <c:pt idx="97">
                  <c:v>2097</c:v>
                </c:pt>
                <c:pt idx="98">
                  <c:v>2098</c:v>
                </c:pt>
                <c:pt idx="99">
                  <c:v>2099</c:v>
                </c:pt>
                <c:pt idx="100">
                  <c:v>2100</c:v>
                </c:pt>
              </c:numCache>
            </c:numRef>
          </c:xVal>
          <c:yVal>
            <c:numRef>
              <c:f>'Carbon Dioxide Model'!$D$19:$D$119</c:f>
              <c:numCache>
                <c:formatCode>0</c:formatCode>
                <c:ptCount val="101"/>
                <c:pt idx="0">
                  <c:v>368.0333333333333</c:v>
                </c:pt>
                <c:pt idx="1">
                  <c:v>368.0659004172789</c:v>
                </c:pt>
                <c:pt idx="2">
                  <c:v>368.09771886598048</c:v>
                </c:pt>
                <c:pt idx="3">
                  <c:v>368.12880588867694</c:v>
                </c:pt>
                <c:pt idx="4">
                  <c:v>368.15917829901014</c:v>
                </c:pt>
                <c:pt idx="5">
                  <c:v>368.1888525241186</c:v>
                </c:pt>
                <c:pt idx="6">
                  <c:v>368.21784461352252</c:v>
                </c:pt>
                <c:pt idx="7">
                  <c:v>368.24617024780378</c:v>
                </c:pt>
                <c:pt idx="8">
                  <c:v>368.2738447470872</c:v>
                </c:pt>
                <c:pt idx="9">
                  <c:v>368.3008830793267</c:v>
                </c:pt>
                <c:pt idx="10">
                  <c:v>368.32729986840042</c:v>
                </c:pt>
                <c:pt idx="11">
                  <c:v>368.35310940202055</c:v>
                </c:pt>
                <c:pt idx="12">
                  <c:v>368.37832563946063</c:v>
                </c:pt>
                <c:pt idx="13">
                  <c:v>368.40296221910569</c:v>
                </c:pt>
                <c:pt idx="14">
                  <c:v>368.42703246582869</c:v>
                </c:pt>
                <c:pt idx="15">
                  <c:v>368.45054939819727</c:v>
                </c:pt>
                <c:pt idx="16">
                  <c:v>368.47352573551495</c:v>
                </c:pt>
                <c:pt idx="17">
                  <c:v>368.49597390470058</c:v>
                </c:pt>
                <c:pt idx="18">
                  <c:v>368.51790604700938</c:v>
                </c:pt>
                <c:pt idx="19">
                  <c:v>368.53933402459967</c:v>
                </c:pt>
                <c:pt idx="20">
                  <c:v>368.56026942694871</c:v>
                </c:pt>
                <c:pt idx="21">
                  <c:v>368.58072357712069</c:v>
                </c:pt>
                <c:pt idx="22">
                  <c:v>368.60070753789137</c:v>
                </c:pt>
                <c:pt idx="23">
                  <c:v>368.62023211773084</c:v>
                </c:pt>
                <c:pt idx="24">
                  <c:v>368.63930787664987</c:v>
                </c:pt>
                <c:pt idx="25">
                  <c:v>368.65794513191116</c:v>
                </c:pt>
                <c:pt idx="26">
                  <c:v>368.67615396360941</c:v>
                </c:pt>
                <c:pt idx="27">
                  <c:v>368.69394422012346</c:v>
                </c:pt>
                <c:pt idx="28">
                  <c:v>368.71132552344267</c:v>
                </c:pt>
                <c:pt idx="29">
                  <c:v>368.72830727437105</c:v>
                </c:pt>
                <c:pt idx="30">
                  <c:v>368.74489865761188</c:v>
                </c:pt>
                <c:pt idx="31">
                  <c:v>368.76110864673518</c:v>
                </c:pt>
                <c:pt idx="32">
                  <c:v>368.77694600903129</c:v>
                </c:pt>
                <c:pt idx="33">
                  <c:v>368.79241931025246</c:v>
                </c:pt>
                <c:pt idx="34">
                  <c:v>368.8075369192461</c:v>
                </c:pt>
                <c:pt idx="35">
                  <c:v>368.82230701248056</c:v>
                </c:pt>
                <c:pt idx="36">
                  <c:v>368.83673757846816</c:v>
                </c:pt>
                <c:pt idx="37">
                  <c:v>368.85083642208514</c:v>
                </c:pt>
                <c:pt idx="38">
                  <c:v>368.86461116879343</c:v>
                </c:pt>
                <c:pt idx="39">
                  <c:v>368.87806926876476</c:v>
                </c:pt>
                <c:pt idx="40">
                  <c:v>368.89121800091021</c:v>
                </c:pt>
                <c:pt idx="41">
                  <c:v>368.90406447681698</c:v>
                </c:pt>
                <c:pt idx="42">
                  <c:v>368.9166156445948</c:v>
                </c:pt>
                <c:pt idx="43">
                  <c:v>368.92887829263378</c:v>
                </c:pt>
                <c:pt idx="44">
                  <c:v>368.94085905327631</c:v>
                </c:pt>
                <c:pt idx="45">
                  <c:v>368.95256440640361</c:v>
                </c:pt>
                <c:pt idx="46">
                  <c:v>368.96400068294082</c:v>
                </c:pt>
                <c:pt idx="47">
                  <c:v>368.97517406828126</c:v>
                </c:pt>
                <c:pt idx="48">
                  <c:v>368.98609060563132</c:v>
                </c:pt>
                <c:pt idx="49">
                  <c:v>368.99675619927962</c:v>
                </c:pt>
                <c:pt idx="50">
                  <c:v>369.00717661778987</c:v>
                </c:pt>
                <c:pt idx="51">
                  <c:v>369.01735749712094</c:v>
                </c:pt>
                <c:pt idx="52">
                  <c:v>369.02730434367544</c:v>
                </c:pt>
                <c:pt idx="53">
                  <c:v>369.03702253727738</c:v>
                </c:pt>
                <c:pt idx="54">
                  <c:v>369.04651733408247</c:v>
                </c:pt>
                <c:pt idx="55">
                  <c:v>369.05579386942037</c:v>
                </c:pt>
                <c:pt idx="56">
                  <c:v>369.06485716057261</c:v>
                </c:pt>
                <c:pt idx="57">
                  <c:v>369.07371210948588</c:v>
                </c:pt>
                <c:pt idx="58">
                  <c:v>369.0823635054237</c:v>
                </c:pt>
                <c:pt idx="59">
                  <c:v>369.09081602755634</c:v>
                </c:pt>
                <c:pt idx="60">
                  <c:v>369.09907424749167</c:v>
                </c:pt>
                <c:pt idx="61">
                  <c:v>369.10714263174788</c:v>
                </c:pt>
                <c:pt idx="62">
                  <c:v>369.11502554416921</c:v>
                </c:pt>
                <c:pt idx="63">
                  <c:v>369.12272724828614</c:v>
                </c:pt>
                <c:pt idx="64">
                  <c:v>369.13025190962099</c:v>
                </c:pt>
                <c:pt idx="65">
                  <c:v>369.13760359794168</c:v>
                </c:pt>
                <c:pt idx="66">
                  <c:v>369.14478628946216</c:v>
                </c:pt>
                <c:pt idx="67">
                  <c:v>369.15180386899323</c:v>
                </c:pt>
                <c:pt idx="68">
                  <c:v>369.15866013204374</c:v>
                </c:pt>
                <c:pt idx="69">
                  <c:v>369.16535878687324</c:v>
                </c:pt>
                <c:pt idx="70">
                  <c:v>369.17190345649789</c:v>
                </c:pt>
                <c:pt idx="71">
                  <c:v>369.17829768064979</c:v>
                </c:pt>
                <c:pt idx="72">
                  <c:v>369.18454491769148</c:v>
                </c:pt>
                <c:pt idx="73">
                  <c:v>369.19064854648639</c:v>
                </c:pt>
                <c:pt idx="74">
                  <c:v>369.19661186822646</c:v>
                </c:pt>
                <c:pt idx="75">
                  <c:v>369.20243810821756</c:v>
                </c:pt>
                <c:pt idx="76">
                  <c:v>369.20813041762392</c:v>
                </c:pt>
                <c:pt idx="77">
                  <c:v>369.21369187517229</c:v>
                </c:pt>
                <c:pt idx="78">
                  <c:v>369.2191254888175</c:v>
                </c:pt>
                <c:pt idx="79">
                  <c:v>369.22443419736874</c:v>
                </c:pt>
                <c:pt idx="80">
                  <c:v>369.22962087207975</c:v>
                </c:pt>
                <c:pt idx="81">
                  <c:v>369.23468831820105</c:v>
                </c:pt>
                <c:pt idx="82">
                  <c:v>369.23963927649777</c:v>
                </c:pt>
                <c:pt idx="83">
                  <c:v>369.24447642473154</c:v>
                </c:pt>
                <c:pt idx="84">
                  <c:v>369.24920237910914</c:v>
                </c:pt>
                <c:pt idx="85">
                  <c:v>369.2538196956973</c:v>
                </c:pt>
                <c:pt idx="86">
                  <c:v>369.25833087180519</c:v>
                </c:pt>
                <c:pt idx="87">
                  <c:v>369.26273834733513</c:v>
                </c:pt>
                <c:pt idx="88">
                  <c:v>369.26704450610231</c:v>
                </c:pt>
                <c:pt idx="89">
                  <c:v>369.27125167712393</c:v>
                </c:pt>
                <c:pt idx="90">
                  <c:v>369.27536213587894</c:v>
                </c:pt>
                <c:pt idx="91">
                  <c:v>369.27937810553885</c:v>
                </c:pt>
                <c:pt idx="92">
                  <c:v>369.2833017581699</c:v>
                </c:pt>
                <c:pt idx="93">
                  <c:v>369.28713521590822</c:v>
                </c:pt>
                <c:pt idx="94">
                  <c:v>369.29088055210724</c:v>
                </c:pt>
                <c:pt idx="95">
                  <c:v>369.29453979245909</c:v>
                </c:pt>
                <c:pt idx="96">
                  <c:v>369.29811491609058</c:v>
                </c:pt>
                <c:pt idx="97">
                  <c:v>369.30160785663327</c:v>
                </c:pt>
                <c:pt idx="98">
                  <c:v>369.30502050326936</c:v>
                </c:pt>
                <c:pt idx="99">
                  <c:v>369.30835470175361</c:v>
                </c:pt>
                <c:pt idx="100">
                  <c:v>369.31161225541143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92288"/>
        <c:axId val="79293824"/>
      </c:scatterChart>
      <c:valAx>
        <c:axId val="79292288"/>
        <c:scaling>
          <c:orientation val="minMax"/>
          <c:max val="2100"/>
          <c:min val="2000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crossAx val="79293824"/>
        <c:crosses val="autoZero"/>
        <c:crossBetween val="midCat"/>
      </c:valAx>
      <c:valAx>
        <c:axId val="79293824"/>
        <c:scaling>
          <c:orientation val="minMax"/>
          <c:max val="600"/>
          <c:min val="300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79292288"/>
        <c:crosses val="autoZero"/>
        <c:crossBetween val="midCat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Carbon</a:t>
            </a:r>
            <a:r>
              <a:rPr lang="en-US" baseline="0"/>
              <a:t> Dioxide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Dashboard!$A$11:$A$97</c:f>
              <c:numCache>
                <c:formatCode>General</c:formatCode>
                <c:ptCount val="8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  <c:pt idx="44">
                  <c:v>2056</c:v>
                </c:pt>
                <c:pt idx="45">
                  <c:v>2057</c:v>
                </c:pt>
                <c:pt idx="46">
                  <c:v>2058</c:v>
                </c:pt>
                <c:pt idx="47">
                  <c:v>2059</c:v>
                </c:pt>
                <c:pt idx="48">
                  <c:v>2060</c:v>
                </c:pt>
                <c:pt idx="49">
                  <c:v>2061</c:v>
                </c:pt>
                <c:pt idx="50">
                  <c:v>2062</c:v>
                </c:pt>
                <c:pt idx="51">
                  <c:v>2063</c:v>
                </c:pt>
                <c:pt idx="52">
                  <c:v>2064</c:v>
                </c:pt>
                <c:pt idx="53">
                  <c:v>2065</c:v>
                </c:pt>
                <c:pt idx="54">
                  <c:v>2066</c:v>
                </c:pt>
                <c:pt idx="55">
                  <c:v>2067</c:v>
                </c:pt>
                <c:pt idx="56">
                  <c:v>2068</c:v>
                </c:pt>
                <c:pt idx="57">
                  <c:v>2069</c:v>
                </c:pt>
                <c:pt idx="58">
                  <c:v>2070</c:v>
                </c:pt>
                <c:pt idx="59">
                  <c:v>2071</c:v>
                </c:pt>
                <c:pt idx="60">
                  <c:v>2072</c:v>
                </c:pt>
                <c:pt idx="61">
                  <c:v>2073</c:v>
                </c:pt>
                <c:pt idx="62">
                  <c:v>2074</c:v>
                </c:pt>
                <c:pt idx="63">
                  <c:v>2075</c:v>
                </c:pt>
                <c:pt idx="64">
                  <c:v>2076</c:v>
                </c:pt>
                <c:pt idx="65">
                  <c:v>2077</c:v>
                </c:pt>
                <c:pt idx="66">
                  <c:v>2078</c:v>
                </c:pt>
                <c:pt idx="67">
                  <c:v>2079</c:v>
                </c:pt>
                <c:pt idx="68">
                  <c:v>2080</c:v>
                </c:pt>
                <c:pt idx="69">
                  <c:v>2081</c:v>
                </c:pt>
                <c:pt idx="70">
                  <c:v>2082</c:v>
                </c:pt>
                <c:pt idx="71">
                  <c:v>2083</c:v>
                </c:pt>
                <c:pt idx="72">
                  <c:v>2084</c:v>
                </c:pt>
                <c:pt idx="73">
                  <c:v>2085</c:v>
                </c:pt>
                <c:pt idx="74">
                  <c:v>2086</c:v>
                </c:pt>
                <c:pt idx="75">
                  <c:v>2087</c:v>
                </c:pt>
                <c:pt idx="76">
                  <c:v>2088</c:v>
                </c:pt>
                <c:pt idx="77">
                  <c:v>2089</c:v>
                </c:pt>
                <c:pt idx="78">
                  <c:v>2090</c:v>
                </c:pt>
                <c:pt idx="79">
                  <c:v>2091</c:v>
                </c:pt>
                <c:pt idx="80">
                  <c:v>2092</c:v>
                </c:pt>
                <c:pt idx="81">
                  <c:v>2093</c:v>
                </c:pt>
                <c:pt idx="82">
                  <c:v>2094</c:v>
                </c:pt>
                <c:pt idx="83">
                  <c:v>2095</c:v>
                </c:pt>
                <c:pt idx="84">
                  <c:v>2096</c:v>
                </c:pt>
                <c:pt idx="85">
                  <c:v>2097</c:v>
                </c:pt>
                <c:pt idx="86">
                  <c:v>2098</c:v>
                </c:pt>
              </c:numCache>
            </c:numRef>
          </c:xVal>
          <c:yVal>
            <c:numRef>
              <c:f>Dashboard!$B$11:$B$97</c:f>
              <c:numCache>
                <c:formatCode>0</c:formatCode>
                <c:ptCount val="87"/>
                <c:pt idx="0">
                  <c:v>394.32</c:v>
                </c:pt>
                <c:pt idx="1">
                  <c:v>396.55380000000002</c:v>
                </c:pt>
                <c:pt idx="2">
                  <c:v>398.81920000000002</c:v>
                </c:pt>
                <c:pt idx="3">
                  <c:v>401.11619999999999</c:v>
                </c:pt>
                <c:pt idx="4">
                  <c:v>403.44479999999999</c:v>
                </c:pt>
                <c:pt idx="5">
                  <c:v>405.80500000000001</c:v>
                </c:pt>
                <c:pt idx="6">
                  <c:v>408.1968</c:v>
                </c:pt>
                <c:pt idx="7">
                  <c:v>410.62020000000001</c:v>
                </c:pt>
                <c:pt idx="8">
                  <c:v>413.0752</c:v>
                </c:pt>
                <c:pt idx="9">
                  <c:v>415.56180000000001</c:v>
                </c:pt>
                <c:pt idx="10">
                  <c:v>418.08</c:v>
                </c:pt>
                <c:pt idx="11">
                  <c:v>420.62979999999999</c:v>
                </c:pt>
                <c:pt idx="12">
                  <c:v>423.21120000000002</c:v>
                </c:pt>
                <c:pt idx="13">
                  <c:v>425.82420000000002</c:v>
                </c:pt>
                <c:pt idx="14">
                  <c:v>428.46879999999999</c:v>
                </c:pt>
                <c:pt idx="15">
                  <c:v>431.14499999999998</c:v>
                </c:pt>
                <c:pt idx="16">
                  <c:v>433.8528</c:v>
                </c:pt>
                <c:pt idx="17">
                  <c:v>436.59219999999999</c:v>
                </c:pt>
                <c:pt idx="18">
                  <c:v>439.36320000000001</c:v>
                </c:pt>
                <c:pt idx="19">
                  <c:v>442.16579999999999</c:v>
                </c:pt>
                <c:pt idx="20">
                  <c:v>445</c:v>
                </c:pt>
                <c:pt idx="21">
                  <c:v>447.86580000000004</c:v>
                </c:pt>
                <c:pt idx="22">
                  <c:v>450.76319999999998</c:v>
                </c:pt>
                <c:pt idx="23">
                  <c:v>453.69220000000001</c:v>
                </c:pt>
                <c:pt idx="24">
                  <c:v>456.65280000000001</c:v>
                </c:pt>
                <c:pt idx="25">
                  <c:v>459.64499999999998</c:v>
                </c:pt>
                <c:pt idx="26">
                  <c:v>462.66880000000003</c:v>
                </c:pt>
                <c:pt idx="27">
                  <c:v>465.7242</c:v>
                </c:pt>
                <c:pt idx="28">
                  <c:v>468.81119999999999</c:v>
                </c:pt>
                <c:pt idx="29">
                  <c:v>471.9298</c:v>
                </c:pt>
                <c:pt idx="30">
                  <c:v>475.08000000000004</c:v>
                </c:pt>
                <c:pt idx="31">
                  <c:v>478.26179999999999</c:v>
                </c:pt>
                <c:pt idx="32">
                  <c:v>481.47519999999997</c:v>
                </c:pt>
                <c:pt idx="33">
                  <c:v>484.72019999999998</c:v>
                </c:pt>
                <c:pt idx="34">
                  <c:v>487.99680000000001</c:v>
                </c:pt>
                <c:pt idx="35">
                  <c:v>491.30500000000001</c:v>
                </c:pt>
                <c:pt idx="36">
                  <c:v>494.64480000000003</c:v>
                </c:pt>
                <c:pt idx="37">
                  <c:v>498.01620000000003</c:v>
                </c:pt>
                <c:pt idx="38">
                  <c:v>501.41919999999999</c:v>
                </c:pt>
                <c:pt idx="39">
                  <c:v>504.85379999999998</c:v>
                </c:pt>
                <c:pt idx="40">
                  <c:v>508.32</c:v>
                </c:pt>
                <c:pt idx="41">
                  <c:v>511.81780000000003</c:v>
                </c:pt>
                <c:pt idx="42">
                  <c:v>515.34719999999993</c:v>
                </c:pt>
                <c:pt idx="43">
                  <c:v>518.90820000000008</c:v>
                </c:pt>
                <c:pt idx="44">
                  <c:v>522.50080000000003</c:v>
                </c:pt>
                <c:pt idx="45">
                  <c:v>526.125</c:v>
                </c:pt>
                <c:pt idx="46">
                  <c:v>529.7808</c:v>
                </c:pt>
                <c:pt idx="47">
                  <c:v>533.46820000000002</c:v>
                </c:pt>
                <c:pt idx="48">
                  <c:v>537.18720000000008</c:v>
                </c:pt>
                <c:pt idx="49">
                  <c:v>540.93780000000004</c:v>
                </c:pt>
                <c:pt idx="50">
                  <c:v>544.72</c:v>
                </c:pt>
                <c:pt idx="51">
                  <c:v>548.53380000000004</c:v>
                </c:pt>
                <c:pt idx="52">
                  <c:v>552.37920000000008</c:v>
                </c:pt>
                <c:pt idx="53">
                  <c:v>556.25620000000004</c:v>
                </c:pt>
                <c:pt idx="54">
                  <c:v>560.16480000000001</c:v>
                </c:pt>
                <c:pt idx="55">
                  <c:v>564.10500000000002</c:v>
                </c:pt>
                <c:pt idx="56">
                  <c:v>568.07680000000005</c:v>
                </c:pt>
                <c:pt idx="57">
                  <c:v>572.08019999999999</c:v>
                </c:pt>
                <c:pt idx="58">
                  <c:v>576.11519999999996</c:v>
                </c:pt>
                <c:pt idx="59">
                  <c:v>580.18180000000007</c:v>
                </c:pt>
                <c:pt idx="60">
                  <c:v>584.28</c:v>
                </c:pt>
                <c:pt idx="61">
                  <c:v>588.40980000000002</c:v>
                </c:pt>
                <c:pt idx="62">
                  <c:v>592.57119999999998</c:v>
                </c:pt>
                <c:pt idx="63">
                  <c:v>596.76420000000007</c:v>
                </c:pt>
                <c:pt idx="64">
                  <c:v>600.98879999999997</c:v>
                </c:pt>
                <c:pt idx="65">
                  <c:v>605.245</c:v>
                </c:pt>
                <c:pt idx="66">
                  <c:v>609.53279999999995</c:v>
                </c:pt>
                <c:pt idx="67">
                  <c:v>613.85220000000004</c:v>
                </c:pt>
                <c:pt idx="68">
                  <c:v>618.20320000000004</c:v>
                </c:pt>
                <c:pt idx="69">
                  <c:v>622.58580000000006</c:v>
                </c:pt>
                <c:pt idx="70">
                  <c:v>627</c:v>
                </c:pt>
                <c:pt idx="71">
                  <c:v>631.44579999999996</c:v>
                </c:pt>
                <c:pt idx="72">
                  <c:v>635.92319999999995</c:v>
                </c:pt>
                <c:pt idx="73">
                  <c:v>640.43219999999997</c:v>
                </c:pt>
                <c:pt idx="74">
                  <c:v>644.97280000000001</c:v>
                </c:pt>
                <c:pt idx="75">
                  <c:v>649.54500000000007</c:v>
                </c:pt>
                <c:pt idx="76">
                  <c:v>654.14880000000005</c:v>
                </c:pt>
                <c:pt idx="77">
                  <c:v>658.78420000000006</c:v>
                </c:pt>
                <c:pt idx="78">
                  <c:v>663.45119999999997</c:v>
                </c:pt>
                <c:pt idx="79">
                  <c:v>668.14980000000003</c:v>
                </c:pt>
                <c:pt idx="80">
                  <c:v>672.88</c:v>
                </c:pt>
                <c:pt idx="81">
                  <c:v>677.64179999999999</c:v>
                </c:pt>
                <c:pt idx="82">
                  <c:v>682.43520000000001</c:v>
                </c:pt>
                <c:pt idx="83">
                  <c:v>687.26019999999994</c:v>
                </c:pt>
                <c:pt idx="84">
                  <c:v>692.11680000000001</c:v>
                </c:pt>
                <c:pt idx="85">
                  <c:v>697.005</c:v>
                </c:pt>
                <c:pt idx="86">
                  <c:v>701.9248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Dashboard!$A$11:$A$97</c:f>
              <c:numCache>
                <c:formatCode>General</c:formatCode>
                <c:ptCount val="8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  <c:pt idx="44">
                  <c:v>2056</c:v>
                </c:pt>
                <c:pt idx="45">
                  <c:v>2057</c:v>
                </c:pt>
                <c:pt idx="46">
                  <c:v>2058</c:v>
                </c:pt>
                <c:pt idx="47">
                  <c:v>2059</c:v>
                </c:pt>
                <c:pt idx="48">
                  <c:v>2060</c:v>
                </c:pt>
                <c:pt idx="49">
                  <c:v>2061</c:v>
                </c:pt>
                <c:pt idx="50">
                  <c:v>2062</c:v>
                </c:pt>
                <c:pt idx="51">
                  <c:v>2063</c:v>
                </c:pt>
                <c:pt idx="52">
                  <c:v>2064</c:v>
                </c:pt>
                <c:pt idx="53">
                  <c:v>2065</c:v>
                </c:pt>
                <c:pt idx="54">
                  <c:v>2066</c:v>
                </c:pt>
                <c:pt idx="55">
                  <c:v>2067</c:v>
                </c:pt>
                <c:pt idx="56">
                  <c:v>2068</c:v>
                </c:pt>
                <c:pt idx="57">
                  <c:v>2069</c:v>
                </c:pt>
                <c:pt idx="58">
                  <c:v>2070</c:v>
                </c:pt>
                <c:pt idx="59">
                  <c:v>2071</c:v>
                </c:pt>
                <c:pt idx="60">
                  <c:v>2072</c:v>
                </c:pt>
                <c:pt idx="61">
                  <c:v>2073</c:v>
                </c:pt>
                <c:pt idx="62">
                  <c:v>2074</c:v>
                </c:pt>
                <c:pt idx="63">
                  <c:v>2075</c:v>
                </c:pt>
                <c:pt idx="64">
                  <c:v>2076</c:v>
                </c:pt>
                <c:pt idx="65">
                  <c:v>2077</c:v>
                </c:pt>
                <c:pt idx="66">
                  <c:v>2078</c:v>
                </c:pt>
                <c:pt idx="67">
                  <c:v>2079</c:v>
                </c:pt>
                <c:pt idx="68">
                  <c:v>2080</c:v>
                </c:pt>
                <c:pt idx="69">
                  <c:v>2081</c:v>
                </c:pt>
                <c:pt idx="70">
                  <c:v>2082</c:v>
                </c:pt>
                <c:pt idx="71">
                  <c:v>2083</c:v>
                </c:pt>
                <c:pt idx="72">
                  <c:v>2084</c:v>
                </c:pt>
                <c:pt idx="73">
                  <c:v>2085</c:v>
                </c:pt>
                <c:pt idx="74">
                  <c:v>2086</c:v>
                </c:pt>
                <c:pt idx="75">
                  <c:v>2087</c:v>
                </c:pt>
                <c:pt idx="76">
                  <c:v>2088</c:v>
                </c:pt>
                <c:pt idx="77">
                  <c:v>2089</c:v>
                </c:pt>
                <c:pt idx="78">
                  <c:v>2090</c:v>
                </c:pt>
                <c:pt idx="79">
                  <c:v>2091</c:v>
                </c:pt>
                <c:pt idx="80">
                  <c:v>2092</c:v>
                </c:pt>
                <c:pt idx="81">
                  <c:v>2093</c:v>
                </c:pt>
                <c:pt idx="82">
                  <c:v>2094</c:v>
                </c:pt>
                <c:pt idx="83">
                  <c:v>2095</c:v>
                </c:pt>
                <c:pt idx="84">
                  <c:v>2096</c:v>
                </c:pt>
                <c:pt idx="85">
                  <c:v>2097</c:v>
                </c:pt>
                <c:pt idx="86">
                  <c:v>2098</c:v>
                </c:pt>
              </c:numCache>
            </c:numRef>
          </c:xVal>
          <c:yVal>
            <c:numRef>
              <c:f>Dashboard!$C$11:$C$97</c:f>
              <c:numCache>
                <c:formatCode>0</c:formatCode>
                <c:ptCount val="87"/>
                <c:pt idx="0">
                  <c:v>399</c:v>
                </c:pt>
                <c:pt idx="1">
                  <c:v>399.43333333333334</c:v>
                </c:pt>
                <c:pt idx="2">
                  <c:v>399.86666666666667</c:v>
                </c:pt>
                <c:pt idx="3">
                  <c:v>400.3</c:v>
                </c:pt>
                <c:pt idx="4">
                  <c:v>400.73333333333335</c:v>
                </c:pt>
                <c:pt idx="5">
                  <c:v>401.16666666666669</c:v>
                </c:pt>
                <c:pt idx="6">
                  <c:v>401.6</c:v>
                </c:pt>
                <c:pt idx="7">
                  <c:v>402.03333333333336</c:v>
                </c:pt>
                <c:pt idx="8">
                  <c:v>402.46666666666664</c:v>
                </c:pt>
                <c:pt idx="9">
                  <c:v>402.9</c:v>
                </c:pt>
                <c:pt idx="10">
                  <c:v>403.33333333333331</c:v>
                </c:pt>
                <c:pt idx="11">
                  <c:v>403.76666666666665</c:v>
                </c:pt>
                <c:pt idx="12">
                  <c:v>404.2</c:v>
                </c:pt>
                <c:pt idx="13">
                  <c:v>404.63333333333333</c:v>
                </c:pt>
                <c:pt idx="14">
                  <c:v>405.06666666666666</c:v>
                </c:pt>
                <c:pt idx="15">
                  <c:v>405.5</c:v>
                </c:pt>
                <c:pt idx="16">
                  <c:v>405.93333333333334</c:v>
                </c:pt>
                <c:pt idx="17">
                  <c:v>406.36666666666667</c:v>
                </c:pt>
                <c:pt idx="18">
                  <c:v>406.8</c:v>
                </c:pt>
                <c:pt idx="19">
                  <c:v>407.23333333333335</c:v>
                </c:pt>
                <c:pt idx="20">
                  <c:v>407.66666666666669</c:v>
                </c:pt>
                <c:pt idx="21">
                  <c:v>408.1</c:v>
                </c:pt>
                <c:pt idx="22">
                  <c:v>408.53333333333336</c:v>
                </c:pt>
                <c:pt idx="23">
                  <c:v>408.96666666666664</c:v>
                </c:pt>
                <c:pt idx="24">
                  <c:v>409.4</c:v>
                </c:pt>
                <c:pt idx="25">
                  <c:v>409.83333333333331</c:v>
                </c:pt>
                <c:pt idx="26">
                  <c:v>410.26666666666665</c:v>
                </c:pt>
                <c:pt idx="27">
                  <c:v>410.7</c:v>
                </c:pt>
                <c:pt idx="28">
                  <c:v>411.13333333333333</c:v>
                </c:pt>
                <c:pt idx="29">
                  <c:v>411.56666666666666</c:v>
                </c:pt>
                <c:pt idx="30">
                  <c:v>412</c:v>
                </c:pt>
                <c:pt idx="31">
                  <c:v>412.43333333333334</c:v>
                </c:pt>
                <c:pt idx="32">
                  <c:v>412.86666666666667</c:v>
                </c:pt>
                <c:pt idx="33">
                  <c:v>413.3</c:v>
                </c:pt>
                <c:pt idx="34">
                  <c:v>413.73333333333335</c:v>
                </c:pt>
                <c:pt idx="35">
                  <c:v>414.16666666666669</c:v>
                </c:pt>
                <c:pt idx="36">
                  <c:v>414.6</c:v>
                </c:pt>
                <c:pt idx="37">
                  <c:v>415.03333333333336</c:v>
                </c:pt>
                <c:pt idx="38">
                  <c:v>415.4666666666667</c:v>
                </c:pt>
                <c:pt idx="39">
                  <c:v>415.9</c:v>
                </c:pt>
                <c:pt idx="40">
                  <c:v>416.33333333333331</c:v>
                </c:pt>
                <c:pt idx="41">
                  <c:v>416.76666666666665</c:v>
                </c:pt>
                <c:pt idx="42">
                  <c:v>417.2</c:v>
                </c:pt>
                <c:pt idx="43">
                  <c:v>417.63333333333333</c:v>
                </c:pt>
                <c:pt idx="44">
                  <c:v>418.06666666666666</c:v>
                </c:pt>
                <c:pt idx="45">
                  <c:v>418.5</c:v>
                </c:pt>
                <c:pt idx="46">
                  <c:v>418.93333333333334</c:v>
                </c:pt>
                <c:pt idx="47">
                  <c:v>419.36666666666667</c:v>
                </c:pt>
                <c:pt idx="48">
                  <c:v>419.8</c:v>
                </c:pt>
                <c:pt idx="49">
                  <c:v>420.23333333333335</c:v>
                </c:pt>
                <c:pt idx="50">
                  <c:v>420.66666666666669</c:v>
                </c:pt>
                <c:pt idx="51">
                  <c:v>421.1</c:v>
                </c:pt>
                <c:pt idx="52">
                  <c:v>421.53333333333336</c:v>
                </c:pt>
                <c:pt idx="53">
                  <c:v>421.9666666666667</c:v>
                </c:pt>
                <c:pt idx="54">
                  <c:v>422.4</c:v>
                </c:pt>
                <c:pt idx="55">
                  <c:v>422.83333333333331</c:v>
                </c:pt>
                <c:pt idx="56">
                  <c:v>423.26666666666665</c:v>
                </c:pt>
                <c:pt idx="57">
                  <c:v>423.7</c:v>
                </c:pt>
                <c:pt idx="58">
                  <c:v>424.13333333333333</c:v>
                </c:pt>
                <c:pt idx="59">
                  <c:v>424.56666666666666</c:v>
                </c:pt>
                <c:pt idx="60">
                  <c:v>425</c:v>
                </c:pt>
                <c:pt idx="61">
                  <c:v>425.43333333333334</c:v>
                </c:pt>
                <c:pt idx="62">
                  <c:v>425.86666666666667</c:v>
                </c:pt>
                <c:pt idx="63">
                  <c:v>426.3</c:v>
                </c:pt>
                <c:pt idx="64">
                  <c:v>426.73333333333335</c:v>
                </c:pt>
                <c:pt idx="65">
                  <c:v>427.16666666666669</c:v>
                </c:pt>
                <c:pt idx="66">
                  <c:v>427.6</c:v>
                </c:pt>
                <c:pt idx="67">
                  <c:v>428.03333333333336</c:v>
                </c:pt>
                <c:pt idx="68">
                  <c:v>428.4666666666667</c:v>
                </c:pt>
                <c:pt idx="69">
                  <c:v>428.9</c:v>
                </c:pt>
                <c:pt idx="70">
                  <c:v>429.33333333333331</c:v>
                </c:pt>
                <c:pt idx="71">
                  <c:v>429.76666666666665</c:v>
                </c:pt>
                <c:pt idx="72">
                  <c:v>430.2</c:v>
                </c:pt>
                <c:pt idx="73">
                  <c:v>430.63333333333333</c:v>
                </c:pt>
                <c:pt idx="74">
                  <c:v>431.06666666666666</c:v>
                </c:pt>
                <c:pt idx="75">
                  <c:v>431.5</c:v>
                </c:pt>
                <c:pt idx="76">
                  <c:v>431.93333333333334</c:v>
                </c:pt>
                <c:pt idx="77">
                  <c:v>432.36666666666667</c:v>
                </c:pt>
                <c:pt idx="78">
                  <c:v>432.8</c:v>
                </c:pt>
                <c:pt idx="79">
                  <c:v>433.23333333333335</c:v>
                </c:pt>
                <c:pt idx="80">
                  <c:v>433.66666666666669</c:v>
                </c:pt>
                <c:pt idx="81">
                  <c:v>434.1</c:v>
                </c:pt>
                <c:pt idx="82">
                  <c:v>434.5333333333333</c:v>
                </c:pt>
                <c:pt idx="83">
                  <c:v>434.9666666666667</c:v>
                </c:pt>
                <c:pt idx="84">
                  <c:v>435.4</c:v>
                </c:pt>
                <c:pt idx="85">
                  <c:v>435.83333333333331</c:v>
                </c:pt>
                <c:pt idx="86">
                  <c:v>436.26666666666665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22720"/>
        <c:axId val="77024256"/>
      </c:scatterChart>
      <c:valAx>
        <c:axId val="77022720"/>
        <c:scaling>
          <c:orientation val="minMax"/>
          <c:max val="2100"/>
          <c:min val="2000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crossAx val="77024256"/>
        <c:crosses val="autoZero"/>
        <c:crossBetween val="midCat"/>
        <c:majorUnit val="20"/>
      </c:valAx>
      <c:valAx>
        <c:axId val="77024256"/>
        <c:scaling>
          <c:orientation val="minMax"/>
          <c:max val="800"/>
          <c:min val="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PPM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770227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Dashboard!$A$11:$A$97</c:f>
              <c:numCache>
                <c:formatCode>General</c:formatCode>
                <c:ptCount val="8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  <c:pt idx="44">
                  <c:v>2056</c:v>
                </c:pt>
                <c:pt idx="45">
                  <c:v>2057</c:v>
                </c:pt>
                <c:pt idx="46">
                  <c:v>2058</c:v>
                </c:pt>
                <c:pt idx="47">
                  <c:v>2059</c:v>
                </c:pt>
                <c:pt idx="48">
                  <c:v>2060</c:v>
                </c:pt>
                <c:pt idx="49">
                  <c:v>2061</c:v>
                </c:pt>
                <c:pt idx="50">
                  <c:v>2062</c:v>
                </c:pt>
                <c:pt idx="51">
                  <c:v>2063</c:v>
                </c:pt>
                <c:pt idx="52">
                  <c:v>2064</c:v>
                </c:pt>
                <c:pt idx="53">
                  <c:v>2065</c:v>
                </c:pt>
                <c:pt idx="54">
                  <c:v>2066</c:v>
                </c:pt>
                <c:pt idx="55">
                  <c:v>2067</c:v>
                </c:pt>
                <c:pt idx="56">
                  <c:v>2068</c:v>
                </c:pt>
                <c:pt idx="57">
                  <c:v>2069</c:v>
                </c:pt>
                <c:pt idx="58">
                  <c:v>2070</c:v>
                </c:pt>
                <c:pt idx="59">
                  <c:v>2071</c:v>
                </c:pt>
                <c:pt idx="60">
                  <c:v>2072</c:v>
                </c:pt>
                <c:pt idx="61">
                  <c:v>2073</c:v>
                </c:pt>
                <c:pt idx="62">
                  <c:v>2074</c:v>
                </c:pt>
                <c:pt idx="63">
                  <c:v>2075</c:v>
                </c:pt>
                <c:pt idx="64">
                  <c:v>2076</c:v>
                </c:pt>
                <c:pt idx="65">
                  <c:v>2077</c:v>
                </c:pt>
                <c:pt idx="66">
                  <c:v>2078</c:v>
                </c:pt>
                <c:pt idx="67">
                  <c:v>2079</c:v>
                </c:pt>
                <c:pt idx="68">
                  <c:v>2080</c:v>
                </c:pt>
                <c:pt idx="69">
                  <c:v>2081</c:v>
                </c:pt>
                <c:pt idx="70">
                  <c:v>2082</c:v>
                </c:pt>
                <c:pt idx="71">
                  <c:v>2083</c:v>
                </c:pt>
                <c:pt idx="72">
                  <c:v>2084</c:v>
                </c:pt>
                <c:pt idx="73">
                  <c:v>2085</c:v>
                </c:pt>
                <c:pt idx="74">
                  <c:v>2086</c:v>
                </c:pt>
                <c:pt idx="75">
                  <c:v>2087</c:v>
                </c:pt>
                <c:pt idx="76">
                  <c:v>2088</c:v>
                </c:pt>
                <c:pt idx="77">
                  <c:v>2089</c:v>
                </c:pt>
                <c:pt idx="78">
                  <c:v>2090</c:v>
                </c:pt>
                <c:pt idx="79">
                  <c:v>2091</c:v>
                </c:pt>
                <c:pt idx="80">
                  <c:v>2092</c:v>
                </c:pt>
                <c:pt idx="81">
                  <c:v>2093</c:v>
                </c:pt>
                <c:pt idx="82">
                  <c:v>2094</c:v>
                </c:pt>
                <c:pt idx="83">
                  <c:v>2095</c:v>
                </c:pt>
                <c:pt idx="84">
                  <c:v>2096</c:v>
                </c:pt>
                <c:pt idx="85">
                  <c:v>2097</c:v>
                </c:pt>
                <c:pt idx="86">
                  <c:v>2098</c:v>
                </c:pt>
              </c:numCache>
            </c:numRef>
          </c:xVal>
          <c:yVal>
            <c:numRef>
              <c:f>Dashboard!$D$11:$D$97</c:f>
              <c:numCache>
                <c:formatCode>0.00</c:formatCode>
                <c:ptCount val="87"/>
                <c:pt idx="0">
                  <c:v>58.298339999999996</c:v>
                </c:pt>
                <c:pt idx="1">
                  <c:v>58.317917999999999</c:v>
                </c:pt>
                <c:pt idx="2">
                  <c:v>58.337496000000002</c:v>
                </c:pt>
                <c:pt idx="3">
                  <c:v>58.357073999999997</c:v>
                </c:pt>
                <c:pt idx="4">
                  <c:v>58.376652</c:v>
                </c:pt>
                <c:pt idx="5">
                  <c:v>58.396230000000003</c:v>
                </c:pt>
                <c:pt idx="6">
                  <c:v>58.415807999999998</c:v>
                </c:pt>
                <c:pt idx="7">
                  <c:v>58.435386000000001</c:v>
                </c:pt>
                <c:pt idx="8">
                  <c:v>58.454963999999997</c:v>
                </c:pt>
                <c:pt idx="9">
                  <c:v>58.474542</c:v>
                </c:pt>
                <c:pt idx="10">
                  <c:v>58.494119999999995</c:v>
                </c:pt>
                <c:pt idx="11">
                  <c:v>58.513697999999998</c:v>
                </c:pt>
                <c:pt idx="12">
                  <c:v>58.533276000000001</c:v>
                </c:pt>
                <c:pt idx="13">
                  <c:v>58.552853999999996</c:v>
                </c:pt>
                <c:pt idx="14">
                  <c:v>58.572431999999999</c:v>
                </c:pt>
                <c:pt idx="15">
                  <c:v>58.592010000000002</c:v>
                </c:pt>
                <c:pt idx="16">
                  <c:v>58.611587999999998</c:v>
                </c:pt>
                <c:pt idx="17">
                  <c:v>58.631166</c:v>
                </c:pt>
                <c:pt idx="18">
                  <c:v>58.650743999999996</c:v>
                </c:pt>
                <c:pt idx="19">
                  <c:v>58.670321999999999</c:v>
                </c:pt>
                <c:pt idx="20">
                  <c:v>58.689900000000002</c:v>
                </c:pt>
                <c:pt idx="21">
                  <c:v>58.709477999999997</c:v>
                </c:pt>
                <c:pt idx="22">
                  <c:v>58.729056</c:v>
                </c:pt>
                <c:pt idx="23">
                  <c:v>58.748633999999996</c:v>
                </c:pt>
                <c:pt idx="24">
                  <c:v>58.768211999999998</c:v>
                </c:pt>
                <c:pt idx="25">
                  <c:v>58.787790000000001</c:v>
                </c:pt>
                <c:pt idx="26">
                  <c:v>58.807367999999997</c:v>
                </c:pt>
                <c:pt idx="27">
                  <c:v>58.826946</c:v>
                </c:pt>
                <c:pt idx="28">
                  <c:v>58.846523999999995</c:v>
                </c:pt>
                <c:pt idx="29">
                  <c:v>58.866101999999998</c:v>
                </c:pt>
                <c:pt idx="30">
                  <c:v>58.885680000000001</c:v>
                </c:pt>
                <c:pt idx="31">
                  <c:v>58.905257999999996</c:v>
                </c:pt>
                <c:pt idx="32">
                  <c:v>58.924835999999999</c:v>
                </c:pt>
                <c:pt idx="33">
                  <c:v>58.944413999999995</c:v>
                </c:pt>
                <c:pt idx="34">
                  <c:v>58.963991999999998</c:v>
                </c:pt>
                <c:pt idx="35">
                  <c:v>58.98357</c:v>
                </c:pt>
                <c:pt idx="36">
                  <c:v>59.003148000000003</c:v>
                </c:pt>
                <c:pt idx="37">
                  <c:v>59.022725999999999</c:v>
                </c:pt>
                <c:pt idx="38">
                  <c:v>59.042304000000001</c:v>
                </c:pt>
                <c:pt idx="39">
                  <c:v>59.061881999999997</c:v>
                </c:pt>
                <c:pt idx="40">
                  <c:v>59.08146</c:v>
                </c:pt>
                <c:pt idx="41">
                  <c:v>59.101037999999996</c:v>
                </c:pt>
                <c:pt idx="42">
                  <c:v>59.120615999999998</c:v>
                </c:pt>
                <c:pt idx="43">
                  <c:v>59.140194000000001</c:v>
                </c:pt>
                <c:pt idx="44">
                  <c:v>59.159771999999997</c:v>
                </c:pt>
                <c:pt idx="45">
                  <c:v>59.179349999999999</c:v>
                </c:pt>
                <c:pt idx="46">
                  <c:v>59.198927999999995</c:v>
                </c:pt>
                <c:pt idx="47">
                  <c:v>59.218505999999998</c:v>
                </c:pt>
                <c:pt idx="48">
                  <c:v>59.238084000000001</c:v>
                </c:pt>
                <c:pt idx="49">
                  <c:v>59.257662000000003</c:v>
                </c:pt>
                <c:pt idx="50">
                  <c:v>59.277239999999999</c:v>
                </c:pt>
                <c:pt idx="51">
                  <c:v>59.296818000000002</c:v>
                </c:pt>
                <c:pt idx="52">
                  <c:v>59.316395999999997</c:v>
                </c:pt>
                <c:pt idx="53">
                  <c:v>59.335974</c:v>
                </c:pt>
                <c:pt idx="54">
                  <c:v>59.355551999999996</c:v>
                </c:pt>
                <c:pt idx="55">
                  <c:v>59.375129999999999</c:v>
                </c:pt>
                <c:pt idx="56">
                  <c:v>59.394707999999994</c:v>
                </c:pt>
                <c:pt idx="57">
                  <c:v>59.414285999999997</c:v>
                </c:pt>
                <c:pt idx="58">
                  <c:v>59.433864</c:v>
                </c:pt>
                <c:pt idx="59">
                  <c:v>59.453442000000003</c:v>
                </c:pt>
                <c:pt idx="60">
                  <c:v>59.473019999999998</c:v>
                </c:pt>
                <c:pt idx="61">
                  <c:v>59.492598000000001</c:v>
                </c:pt>
                <c:pt idx="62">
                  <c:v>59.512175999999997</c:v>
                </c:pt>
                <c:pt idx="63">
                  <c:v>59.531753999999999</c:v>
                </c:pt>
                <c:pt idx="64">
                  <c:v>59.551332000000002</c:v>
                </c:pt>
                <c:pt idx="65">
                  <c:v>59.570909999999998</c:v>
                </c:pt>
                <c:pt idx="66">
                  <c:v>59.590488000000001</c:v>
                </c:pt>
                <c:pt idx="67">
                  <c:v>59.610065999999996</c:v>
                </c:pt>
                <c:pt idx="68">
                  <c:v>59.629643999999999</c:v>
                </c:pt>
                <c:pt idx="69">
                  <c:v>59.649221999999995</c:v>
                </c:pt>
                <c:pt idx="70">
                  <c:v>59.668799999999997</c:v>
                </c:pt>
                <c:pt idx="71">
                  <c:v>59.688378</c:v>
                </c:pt>
                <c:pt idx="72">
                  <c:v>59.707955999999996</c:v>
                </c:pt>
                <c:pt idx="73">
                  <c:v>59.727533999999999</c:v>
                </c:pt>
                <c:pt idx="74">
                  <c:v>59.747112000000001</c:v>
                </c:pt>
                <c:pt idx="75">
                  <c:v>59.766689999999997</c:v>
                </c:pt>
                <c:pt idx="76">
                  <c:v>59.786268</c:v>
                </c:pt>
                <c:pt idx="77">
                  <c:v>59.805845999999995</c:v>
                </c:pt>
                <c:pt idx="78">
                  <c:v>59.825423999999998</c:v>
                </c:pt>
                <c:pt idx="79">
                  <c:v>59.845002000000001</c:v>
                </c:pt>
                <c:pt idx="80">
                  <c:v>59.864579999999997</c:v>
                </c:pt>
                <c:pt idx="81">
                  <c:v>59.884157999999999</c:v>
                </c:pt>
                <c:pt idx="82">
                  <c:v>59.903736000000002</c:v>
                </c:pt>
                <c:pt idx="83">
                  <c:v>59.923314000000005</c:v>
                </c:pt>
                <c:pt idx="84">
                  <c:v>59.942892000000001</c:v>
                </c:pt>
                <c:pt idx="85">
                  <c:v>59.962469999999996</c:v>
                </c:pt>
                <c:pt idx="86">
                  <c:v>59.982047999999999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13024"/>
        <c:axId val="86914560"/>
      </c:scatterChart>
      <c:valAx>
        <c:axId val="86913024"/>
        <c:scaling>
          <c:orientation val="minMax"/>
          <c:max val="2100"/>
          <c:min val="2000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crossAx val="86914560"/>
        <c:crosses val="autoZero"/>
        <c:crossBetween val="midCat"/>
        <c:majorUnit val="20"/>
      </c:valAx>
      <c:valAx>
        <c:axId val="86914560"/>
        <c:scaling>
          <c:orientation val="minMax"/>
          <c:max val="66"/>
          <c:min val="5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Fahrenheit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6913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Sea</a:t>
            </a:r>
            <a:r>
              <a:rPr lang="en-US" baseline="0"/>
              <a:t> Level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Dashboard!$A$11:$A$97</c:f>
              <c:numCache>
                <c:formatCode>General</c:formatCode>
                <c:ptCount val="8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  <c:pt idx="44">
                  <c:v>2056</c:v>
                </c:pt>
                <c:pt idx="45">
                  <c:v>2057</c:v>
                </c:pt>
                <c:pt idx="46">
                  <c:v>2058</c:v>
                </c:pt>
                <c:pt idx="47">
                  <c:v>2059</c:v>
                </c:pt>
                <c:pt idx="48">
                  <c:v>2060</c:v>
                </c:pt>
                <c:pt idx="49">
                  <c:v>2061</c:v>
                </c:pt>
                <c:pt idx="50">
                  <c:v>2062</c:v>
                </c:pt>
                <c:pt idx="51">
                  <c:v>2063</c:v>
                </c:pt>
                <c:pt idx="52">
                  <c:v>2064</c:v>
                </c:pt>
                <c:pt idx="53">
                  <c:v>2065</c:v>
                </c:pt>
                <c:pt idx="54">
                  <c:v>2066</c:v>
                </c:pt>
                <c:pt idx="55">
                  <c:v>2067</c:v>
                </c:pt>
                <c:pt idx="56">
                  <c:v>2068</c:v>
                </c:pt>
                <c:pt idx="57">
                  <c:v>2069</c:v>
                </c:pt>
                <c:pt idx="58">
                  <c:v>2070</c:v>
                </c:pt>
                <c:pt idx="59">
                  <c:v>2071</c:v>
                </c:pt>
                <c:pt idx="60">
                  <c:v>2072</c:v>
                </c:pt>
                <c:pt idx="61">
                  <c:v>2073</c:v>
                </c:pt>
                <c:pt idx="62">
                  <c:v>2074</c:v>
                </c:pt>
                <c:pt idx="63">
                  <c:v>2075</c:v>
                </c:pt>
                <c:pt idx="64">
                  <c:v>2076</c:v>
                </c:pt>
                <c:pt idx="65">
                  <c:v>2077</c:v>
                </c:pt>
                <c:pt idx="66">
                  <c:v>2078</c:v>
                </c:pt>
                <c:pt idx="67">
                  <c:v>2079</c:v>
                </c:pt>
                <c:pt idx="68">
                  <c:v>2080</c:v>
                </c:pt>
                <c:pt idx="69">
                  <c:v>2081</c:v>
                </c:pt>
                <c:pt idx="70">
                  <c:v>2082</c:v>
                </c:pt>
                <c:pt idx="71">
                  <c:v>2083</c:v>
                </c:pt>
                <c:pt idx="72">
                  <c:v>2084</c:v>
                </c:pt>
                <c:pt idx="73">
                  <c:v>2085</c:v>
                </c:pt>
                <c:pt idx="74">
                  <c:v>2086</c:v>
                </c:pt>
                <c:pt idx="75">
                  <c:v>2087</c:v>
                </c:pt>
                <c:pt idx="76">
                  <c:v>2088</c:v>
                </c:pt>
                <c:pt idx="77">
                  <c:v>2089</c:v>
                </c:pt>
                <c:pt idx="78">
                  <c:v>2090</c:v>
                </c:pt>
                <c:pt idx="79">
                  <c:v>2091</c:v>
                </c:pt>
                <c:pt idx="80">
                  <c:v>2092</c:v>
                </c:pt>
                <c:pt idx="81">
                  <c:v>2093</c:v>
                </c:pt>
                <c:pt idx="82">
                  <c:v>2094</c:v>
                </c:pt>
                <c:pt idx="83">
                  <c:v>2095</c:v>
                </c:pt>
                <c:pt idx="84">
                  <c:v>2096</c:v>
                </c:pt>
                <c:pt idx="85">
                  <c:v>2097</c:v>
                </c:pt>
                <c:pt idx="86">
                  <c:v>2098</c:v>
                </c:pt>
              </c:numCache>
            </c:numRef>
          </c:xVal>
          <c:yVal>
            <c:numRef>
              <c:f>Dashboard!$E$11:$E$97</c:f>
              <c:numCache>
                <c:formatCode>0.0</c:formatCode>
                <c:ptCount val="87"/>
                <c:pt idx="0">
                  <c:v>21.766230000000004</c:v>
                </c:pt>
                <c:pt idx="1">
                  <c:v>21.798647522222229</c:v>
                </c:pt>
                <c:pt idx="2">
                  <c:v>21.831038755555557</c:v>
                </c:pt>
                <c:pt idx="3">
                  <c:v>21.86340370000001</c:v>
                </c:pt>
                <c:pt idx="4">
                  <c:v>21.895742355555566</c:v>
                </c:pt>
                <c:pt idx="5">
                  <c:v>21.928054722222225</c:v>
                </c:pt>
                <c:pt idx="6">
                  <c:v>21.960340800000001</c:v>
                </c:pt>
                <c:pt idx="7">
                  <c:v>21.992600588888894</c:v>
                </c:pt>
                <c:pt idx="8">
                  <c:v>22.024834088888884</c:v>
                </c:pt>
                <c:pt idx="9">
                  <c:v>22.057041300000005</c:v>
                </c:pt>
                <c:pt idx="10">
                  <c:v>22.089222222222229</c:v>
                </c:pt>
                <c:pt idx="11">
                  <c:v>22.121376855555557</c:v>
                </c:pt>
                <c:pt idx="12">
                  <c:v>22.153505200000001</c:v>
                </c:pt>
                <c:pt idx="13">
                  <c:v>22.185607255555563</c:v>
                </c:pt>
                <c:pt idx="14">
                  <c:v>22.217683022222221</c:v>
                </c:pt>
                <c:pt idx="15">
                  <c:v>22.249732500000004</c:v>
                </c:pt>
                <c:pt idx="16">
                  <c:v>22.281755688888897</c:v>
                </c:pt>
                <c:pt idx="17">
                  <c:v>22.313752588888892</c:v>
                </c:pt>
                <c:pt idx="18">
                  <c:v>22.345723200000005</c:v>
                </c:pt>
                <c:pt idx="19">
                  <c:v>22.377667522222229</c:v>
                </c:pt>
                <c:pt idx="20">
                  <c:v>22.409585555555555</c:v>
                </c:pt>
                <c:pt idx="21">
                  <c:v>22.441477300000006</c:v>
                </c:pt>
                <c:pt idx="22">
                  <c:v>22.473342755555567</c:v>
                </c:pt>
                <c:pt idx="23">
                  <c:v>22.505181922222224</c:v>
                </c:pt>
                <c:pt idx="24">
                  <c:v>22.536994800000006</c:v>
                </c:pt>
                <c:pt idx="25">
                  <c:v>22.568781388888898</c:v>
                </c:pt>
                <c:pt idx="26">
                  <c:v>22.600541688888892</c:v>
                </c:pt>
                <c:pt idx="27">
                  <c:v>22.632275700000005</c:v>
                </c:pt>
                <c:pt idx="28">
                  <c:v>22.663983422222227</c:v>
                </c:pt>
                <c:pt idx="29">
                  <c:v>22.69566485555556</c:v>
                </c:pt>
                <c:pt idx="30">
                  <c:v>22.72732000000001</c:v>
                </c:pt>
                <c:pt idx="31">
                  <c:v>22.758948855555563</c:v>
                </c:pt>
                <c:pt idx="32">
                  <c:v>22.790551422222226</c:v>
                </c:pt>
                <c:pt idx="33">
                  <c:v>22.822127700000006</c:v>
                </c:pt>
                <c:pt idx="34">
                  <c:v>22.853677688888897</c:v>
                </c:pt>
                <c:pt idx="35">
                  <c:v>22.885201388888891</c:v>
                </c:pt>
                <c:pt idx="36">
                  <c:v>22.91669880000001</c:v>
                </c:pt>
                <c:pt idx="37">
                  <c:v>22.948169922222231</c:v>
                </c:pt>
                <c:pt idx="38">
                  <c:v>22.979614755555563</c:v>
                </c:pt>
                <c:pt idx="39">
                  <c:v>23.011033300000005</c:v>
                </c:pt>
                <c:pt idx="40">
                  <c:v>23.042425555555557</c:v>
                </c:pt>
                <c:pt idx="41">
                  <c:v>23.073791522222226</c:v>
                </c:pt>
                <c:pt idx="42">
                  <c:v>23.105131200000006</c:v>
                </c:pt>
                <c:pt idx="43">
                  <c:v>23.136444588888889</c:v>
                </c:pt>
                <c:pt idx="44">
                  <c:v>23.167731688888896</c:v>
                </c:pt>
                <c:pt idx="45">
                  <c:v>23.198992500000006</c:v>
                </c:pt>
                <c:pt idx="46">
                  <c:v>23.230227022222227</c:v>
                </c:pt>
                <c:pt idx="47">
                  <c:v>23.261435255555558</c:v>
                </c:pt>
                <c:pt idx="48">
                  <c:v>23.292617200000006</c:v>
                </c:pt>
                <c:pt idx="49">
                  <c:v>23.323772855555557</c:v>
                </c:pt>
                <c:pt idx="50">
                  <c:v>23.354902222222226</c:v>
                </c:pt>
                <c:pt idx="51">
                  <c:v>23.386005300000011</c:v>
                </c:pt>
                <c:pt idx="52">
                  <c:v>23.417082088888893</c:v>
                </c:pt>
                <c:pt idx="53">
                  <c:v>23.448132588888893</c:v>
                </c:pt>
                <c:pt idx="54">
                  <c:v>23.479156800000002</c:v>
                </c:pt>
                <c:pt idx="55">
                  <c:v>23.510154722222222</c:v>
                </c:pt>
                <c:pt idx="56">
                  <c:v>23.541126355555559</c:v>
                </c:pt>
                <c:pt idx="57">
                  <c:v>23.572071700000006</c:v>
                </c:pt>
                <c:pt idx="58">
                  <c:v>23.602990755555556</c:v>
                </c:pt>
                <c:pt idx="59">
                  <c:v>23.633883522222224</c:v>
                </c:pt>
                <c:pt idx="60">
                  <c:v>23.664750000000009</c:v>
                </c:pt>
                <c:pt idx="61">
                  <c:v>23.69559018888889</c:v>
                </c:pt>
                <c:pt idx="62">
                  <c:v>23.726404088888895</c:v>
                </c:pt>
                <c:pt idx="63">
                  <c:v>23.757191700000011</c:v>
                </c:pt>
                <c:pt idx="64">
                  <c:v>23.787953022222229</c:v>
                </c:pt>
                <c:pt idx="65">
                  <c:v>23.818688055555558</c:v>
                </c:pt>
                <c:pt idx="66">
                  <c:v>23.849396800000012</c:v>
                </c:pt>
                <c:pt idx="67">
                  <c:v>23.880079255555561</c:v>
                </c:pt>
                <c:pt idx="68">
                  <c:v>23.910735422222228</c:v>
                </c:pt>
                <c:pt idx="69">
                  <c:v>23.941365300000005</c:v>
                </c:pt>
                <c:pt idx="70">
                  <c:v>23.971968888888892</c:v>
                </c:pt>
                <c:pt idx="71">
                  <c:v>24.002546188888889</c:v>
                </c:pt>
                <c:pt idx="72">
                  <c:v>24.033097200000004</c:v>
                </c:pt>
                <c:pt idx="73">
                  <c:v>24.063621922222229</c:v>
                </c:pt>
                <c:pt idx="74">
                  <c:v>24.094120355555564</c:v>
                </c:pt>
                <c:pt idx="75">
                  <c:v>24.124592500000009</c:v>
                </c:pt>
                <c:pt idx="76">
                  <c:v>24.155038355555558</c:v>
                </c:pt>
                <c:pt idx="77">
                  <c:v>24.185457922222231</c:v>
                </c:pt>
                <c:pt idx="78">
                  <c:v>24.215851200000007</c:v>
                </c:pt>
                <c:pt idx="79">
                  <c:v>24.246218188888893</c:v>
                </c:pt>
                <c:pt idx="80">
                  <c:v>24.276558888888896</c:v>
                </c:pt>
                <c:pt idx="81">
                  <c:v>24.30687330000001</c:v>
                </c:pt>
                <c:pt idx="82">
                  <c:v>24.337161422222227</c:v>
                </c:pt>
                <c:pt idx="83">
                  <c:v>24.367423255555561</c:v>
                </c:pt>
                <c:pt idx="84">
                  <c:v>24.397658800000006</c:v>
                </c:pt>
                <c:pt idx="85">
                  <c:v>24.427868055555553</c:v>
                </c:pt>
                <c:pt idx="86">
                  <c:v>24.458051022222225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53984"/>
        <c:axId val="86955520"/>
      </c:scatterChart>
      <c:valAx>
        <c:axId val="86953984"/>
        <c:scaling>
          <c:orientation val="minMax"/>
          <c:max val="2100"/>
          <c:min val="2000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crossAx val="86955520"/>
        <c:crosses val="autoZero"/>
        <c:crossBetween val="midCat"/>
        <c:majorUnit val="20"/>
      </c:valAx>
      <c:valAx>
        <c:axId val="86955520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Centimeters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69539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Arctic</a:t>
            </a:r>
            <a:r>
              <a:rPr lang="en-US" baseline="0"/>
              <a:t> Sea Ice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Dashboard!$A$11:$A$97</c:f>
              <c:numCache>
                <c:formatCode>General</c:formatCode>
                <c:ptCount val="8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  <c:pt idx="44">
                  <c:v>2056</c:v>
                </c:pt>
                <c:pt idx="45">
                  <c:v>2057</c:v>
                </c:pt>
                <c:pt idx="46">
                  <c:v>2058</c:v>
                </c:pt>
                <c:pt idx="47">
                  <c:v>2059</c:v>
                </c:pt>
                <c:pt idx="48">
                  <c:v>2060</c:v>
                </c:pt>
                <c:pt idx="49">
                  <c:v>2061</c:v>
                </c:pt>
                <c:pt idx="50">
                  <c:v>2062</c:v>
                </c:pt>
                <c:pt idx="51">
                  <c:v>2063</c:v>
                </c:pt>
                <c:pt idx="52">
                  <c:v>2064</c:v>
                </c:pt>
                <c:pt idx="53">
                  <c:v>2065</c:v>
                </c:pt>
                <c:pt idx="54">
                  <c:v>2066</c:v>
                </c:pt>
                <c:pt idx="55">
                  <c:v>2067</c:v>
                </c:pt>
                <c:pt idx="56">
                  <c:v>2068</c:v>
                </c:pt>
                <c:pt idx="57">
                  <c:v>2069</c:v>
                </c:pt>
                <c:pt idx="58">
                  <c:v>2070</c:v>
                </c:pt>
                <c:pt idx="59">
                  <c:v>2071</c:v>
                </c:pt>
                <c:pt idx="60">
                  <c:v>2072</c:v>
                </c:pt>
                <c:pt idx="61">
                  <c:v>2073</c:v>
                </c:pt>
                <c:pt idx="62">
                  <c:v>2074</c:v>
                </c:pt>
                <c:pt idx="63">
                  <c:v>2075</c:v>
                </c:pt>
                <c:pt idx="64">
                  <c:v>2076</c:v>
                </c:pt>
                <c:pt idx="65">
                  <c:v>2077</c:v>
                </c:pt>
                <c:pt idx="66">
                  <c:v>2078</c:v>
                </c:pt>
                <c:pt idx="67">
                  <c:v>2079</c:v>
                </c:pt>
                <c:pt idx="68">
                  <c:v>2080</c:v>
                </c:pt>
                <c:pt idx="69">
                  <c:v>2081</c:v>
                </c:pt>
                <c:pt idx="70">
                  <c:v>2082</c:v>
                </c:pt>
                <c:pt idx="71">
                  <c:v>2083</c:v>
                </c:pt>
                <c:pt idx="72">
                  <c:v>2084</c:v>
                </c:pt>
                <c:pt idx="73">
                  <c:v>2085</c:v>
                </c:pt>
                <c:pt idx="74">
                  <c:v>2086</c:v>
                </c:pt>
                <c:pt idx="75">
                  <c:v>2087</c:v>
                </c:pt>
                <c:pt idx="76">
                  <c:v>2088</c:v>
                </c:pt>
                <c:pt idx="77">
                  <c:v>2089</c:v>
                </c:pt>
                <c:pt idx="78">
                  <c:v>2090</c:v>
                </c:pt>
                <c:pt idx="79">
                  <c:v>2091</c:v>
                </c:pt>
                <c:pt idx="80">
                  <c:v>2092</c:v>
                </c:pt>
                <c:pt idx="81">
                  <c:v>2093</c:v>
                </c:pt>
                <c:pt idx="82">
                  <c:v>2094</c:v>
                </c:pt>
                <c:pt idx="83">
                  <c:v>2095</c:v>
                </c:pt>
                <c:pt idx="84">
                  <c:v>2096</c:v>
                </c:pt>
                <c:pt idx="85">
                  <c:v>2097</c:v>
                </c:pt>
                <c:pt idx="86">
                  <c:v>2098</c:v>
                </c:pt>
              </c:numCache>
            </c:numRef>
          </c:xVal>
          <c:yVal>
            <c:numRef>
              <c:f>Dashboard!$F$11:$F$97</c:f>
              <c:numCache>
                <c:formatCode>0.0</c:formatCode>
                <c:ptCount val="87"/>
                <c:pt idx="0">
                  <c:v>4.9916567000000001</c:v>
                </c:pt>
                <c:pt idx="1">
                  <c:v>4.9831346958888894</c:v>
                </c:pt>
                <c:pt idx="2">
                  <c:v>4.9746189635555549</c:v>
                </c:pt>
                <c:pt idx="3">
                  <c:v>4.9661095029999984</c:v>
                </c:pt>
                <c:pt idx="4">
                  <c:v>4.9576063142222218</c:v>
                </c:pt>
                <c:pt idx="5">
                  <c:v>4.9491093972222195</c:v>
                </c:pt>
                <c:pt idx="6">
                  <c:v>4.9406187519999989</c:v>
                </c:pt>
                <c:pt idx="7">
                  <c:v>4.9321343785555545</c:v>
                </c:pt>
                <c:pt idx="8">
                  <c:v>4.9236562768888881</c:v>
                </c:pt>
                <c:pt idx="9">
                  <c:v>4.9151844469999997</c:v>
                </c:pt>
                <c:pt idx="10">
                  <c:v>4.9067188888888875</c:v>
                </c:pt>
                <c:pt idx="11">
                  <c:v>4.8982596025555551</c:v>
                </c:pt>
                <c:pt idx="12">
                  <c:v>4.889806587999999</c:v>
                </c:pt>
                <c:pt idx="13">
                  <c:v>4.8813598452222227</c:v>
                </c:pt>
                <c:pt idx="14">
                  <c:v>4.8729193742222208</c:v>
                </c:pt>
                <c:pt idx="15">
                  <c:v>4.8644851749999987</c:v>
                </c:pt>
                <c:pt idx="16">
                  <c:v>4.8560572475555546</c:v>
                </c:pt>
                <c:pt idx="17">
                  <c:v>4.8476355918888867</c:v>
                </c:pt>
                <c:pt idx="18">
                  <c:v>4.8392202080000004</c:v>
                </c:pt>
                <c:pt idx="19">
                  <c:v>4.8308110958888886</c:v>
                </c:pt>
                <c:pt idx="20">
                  <c:v>4.8224082555555547</c:v>
                </c:pt>
                <c:pt idx="21">
                  <c:v>4.8140116869999989</c:v>
                </c:pt>
                <c:pt idx="22">
                  <c:v>4.8056213902222211</c:v>
                </c:pt>
                <c:pt idx="23">
                  <c:v>4.7972373652222231</c:v>
                </c:pt>
                <c:pt idx="24">
                  <c:v>4.7888596119999995</c:v>
                </c:pt>
                <c:pt idx="25">
                  <c:v>4.7804881305555558</c:v>
                </c:pt>
                <c:pt idx="26">
                  <c:v>4.7721229208888882</c:v>
                </c:pt>
                <c:pt idx="27">
                  <c:v>4.7637639829999987</c:v>
                </c:pt>
                <c:pt idx="28">
                  <c:v>4.7554113168888872</c:v>
                </c:pt>
                <c:pt idx="29">
                  <c:v>4.7470649225555555</c:v>
                </c:pt>
                <c:pt idx="30">
                  <c:v>4.7387248</c:v>
                </c:pt>
                <c:pt idx="31">
                  <c:v>4.7303909492222225</c:v>
                </c:pt>
                <c:pt idx="32">
                  <c:v>4.7220633702222212</c:v>
                </c:pt>
                <c:pt idx="33">
                  <c:v>4.713742062999998</c:v>
                </c:pt>
                <c:pt idx="34">
                  <c:v>4.7054270275555545</c:v>
                </c:pt>
                <c:pt idx="35">
                  <c:v>4.6971182638888891</c:v>
                </c:pt>
                <c:pt idx="36">
                  <c:v>4.6888157719999999</c:v>
                </c:pt>
                <c:pt idx="37">
                  <c:v>4.6805195518888887</c:v>
                </c:pt>
                <c:pt idx="38">
                  <c:v>4.6722296035555537</c:v>
                </c:pt>
                <c:pt idx="39">
                  <c:v>4.6639459269999985</c:v>
                </c:pt>
                <c:pt idx="40">
                  <c:v>4.6556685222222214</c:v>
                </c:pt>
                <c:pt idx="41">
                  <c:v>4.6473973892222222</c:v>
                </c:pt>
                <c:pt idx="42">
                  <c:v>4.6391325280000011</c:v>
                </c:pt>
                <c:pt idx="43">
                  <c:v>4.6308739385555562</c:v>
                </c:pt>
                <c:pt idx="44">
                  <c:v>4.6226216208888875</c:v>
                </c:pt>
                <c:pt idx="45">
                  <c:v>4.6143755749999986</c:v>
                </c:pt>
                <c:pt idx="46">
                  <c:v>4.606135800888886</c:v>
                </c:pt>
                <c:pt idx="47">
                  <c:v>4.5979022985555549</c:v>
                </c:pt>
                <c:pt idx="48">
                  <c:v>4.589675068</c:v>
                </c:pt>
                <c:pt idx="49">
                  <c:v>4.5814541092222214</c:v>
                </c:pt>
                <c:pt idx="50">
                  <c:v>4.5732394222222208</c:v>
                </c:pt>
                <c:pt idx="51">
                  <c:v>4.5650310069999982</c:v>
                </c:pt>
                <c:pt idx="52">
                  <c:v>4.5568288635555536</c:v>
                </c:pt>
                <c:pt idx="53">
                  <c:v>4.5486329918888888</c:v>
                </c:pt>
                <c:pt idx="54">
                  <c:v>4.5404433920000002</c:v>
                </c:pt>
                <c:pt idx="55">
                  <c:v>4.5322600638888879</c:v>
                </c:pt>
                <c:pt idx="56">
                  <c:v>4.5240830075555536</c:v>
                </c:pt>
                <c:pt idx="57">
                  <c:v>4.5159122229999991</c:v>
                </c:pt>
                <c:pt idx="58">
                  <c:v>4.5077477102222208</c:v>
                </c:pt>
                <c:pt idx="59">
                  <c:v>4.4995894692222222</c:v>
                </c:pt>
                <c:pt idx="60">
                  <c:v>4.4914375</c:v>
                </c:pt>
                <c:pt idx="61">
                  <c:v>4.4832918025555557</c:v>
                </c:pt>
                <c:pt idx="62">
                  <c:v>4.4751523768888877</c:v>
                </c:pt>
                <c:pt idx="63">
                  <c:v>4.4670192229999977</c:v>
                </c:pt>
                <c:pt idx="64">
                  <c:v>4.4588923408888874</c:v>
                </c:pt>
                <c:pt idx="65">
                  <c:v>4.4507717305555552</c:v>
                </c:pt>
                <c:pt idx="66">
                  <c:v>4.4426573919999992</c:v>
                </c:pt>
                <c:pt idx="67">
                  <c:v>4.4345493252222212</c:v>
                </c:pt>
                <c:pt idx="68">
                  <c:v>4.4264475302222195</c:v>
                </c:pt>
                <c:pt idx="69">
                  <c:v>4.4183520069999993</c:v>
                </c:pt>
                <c:pt idx="70">
                  <c:v>4.4102627555555554</c:v>
                </c:pt>
                <c:pt idx="71">
                  <c:v>4.4021797758888894</c:v>
                </c:pt>
                <c:pt idx="72">
                  <c:v>4.3941030679999997</c:v>
                </c:pt>
                <c:pt idx="73">
                  <c:v>4.386032631888888</c:v>
                </c:pt>
                <c:pt idx="74">
                  <c:v>4.3779684675555544</c:v>
                </c:pt>
                <c:pt idx="75">
                  <c:v>4.3699105749999987</c:v>
                </c:pt>
                <c:pt idx="76">
                  <c:v>4.3618589542222228</c:v>
                </c:pt>
                <c:pt idx="77">
                  <c:v>4.3538136052222214</c:v>
                </c:pt>
                <c:pt idx="78">
                  <c:v>4.3457745279999997</c:v>
                </c:pt>
                <c:pt idx="79">
                  <c:v>4.3377417225555543</c:v>
                </c:pt>
                <c:pt idx="80">
                  <c:v>4.329715188888887</c:v>
                </c:pt>
                <c:pt idx="81">
                  <c:v>4.3216949269999976</c:v>
                </c:pt>
                <c:pt idx="82">
                  <c:v>4.3136809368888898</c:v>
                </c:pt>
                <c:pt idx="83">
                  <c:v>4.3056732185555546</c:v>
                </c:pt>
                <c:pt idx="84">
                  <c:v>4.2976717719999993</c:v>
                </c:pt>
                <c:pt idx="85">
                  <c:v>4.2896765972222219</c:v>
                </c:pt>
                <c:pt idx="86">
                  <c:v>4.2816876942222208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19872"/>
        <c:axId val="55529856"/>
      </c:scatterChart>
      <c:valAx>
        <c:axId val="55519872"/>
        <c:scaling>
          <c:orientation val="minMax"/>
          <c:max val="2100"/>
          <c:min val="2000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crossAx val="55529856"/>
        <c:crosses val="autoZero"/>
        <c:crossBetween val="midCat"/>
        <c:majorUnit val="20"/>
      </c:valAx>
      <c:valAx>
        <c:axId val="55529856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</a:t>
                </a:r>
                <a:r>
                  <a:rPr lang="en-US" baseline="0"/>
                  <a:t> square km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55198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K$6" horiz="1" max="100" page="10"/>
</file>

<file path=xl/ctrlProps/ctrlProp2.xml><?xml version="1.0" encoding="utf-8"?>
<formControlPr xmlns="http://schemas.microsoft.com/office/spreadsheetml/2009/9/main" objectType="Scroll" dx="16" fmlaLink="$K$10" horiz="1" max="100" page="10" val="21"/>
</file>

<file path=xl/ctrlProps/ctrlProp3.xml><?xml version="1.0" encoding="utf-8"?>
<formControlPr xmlns="http://schemas.microsoft.com/office/spreadsheetml/2009/9/main" objectType="Scroll" dx="16" fmlaLink="$J$2" horiz="1" max="100" page="10" val="1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4.png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5</xdr:row>
          <xdr:rowOff>66675</xdr:rowOff>
        </xdr:from>
        <xdr:to>
          <xdr:col>10</xdr:col>
          <xdr:colOff>0</xdr:colOff>
          <xdr:row>6</xdr:row>
          <xdr:rowOff>190500</xdr:rowOff>
        </xdr:to>
        <xdr:sp macro="" textlink="">
          <xdr:nvSpPr>
            <xdr:cNvPr id="2050" name="Scroll Bar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114300</xdr:rowOff>
        </xdr:from>
        <xdr:to>
          <xdr:col>9</xdr:col>
          <xdr:colOff>590550</xdr:colOff>
          <xdr:row>9</xdr:row>
          <xdr:rowOff>152400</xdr:rowOff>
        </xdr:to>
        <xdr:sp macro="" textlink="">
          <xdr:nvSpPr>
            <xdr:cNvPr id="2051" name="Scroll Ba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571500</xdr:colOff>
      <xdr:row>2</xdr:row>
      <xdr:rowOff>195262</xdr:rowOff>
    </xdr:from>
    <xdr:to>
      <xdr:col>18</xdr:col>
      <xdr:colOff>266700</xdr:colOff>
      <xdr:row>14</xdr:row>
      <xdr:rowOff>166687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9</xdr:row>
      <xdr:rowOff>152399</xdr:rowOff>
    </xdr:from>
    <xdr:to>
      <xdr:col>13</xdr:col>
      <xdr:colOff>9525</xdr:colOff>
      <xdr:row>19</xdr:row>
      <xdr:rowOff>180974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171450</xdr:colOff>
      <xdr:row>9</xdr:row>
      <xdr:rowOff>166687</xdr:rowOff>
    </xdr:from>
    <xdr:to>
      <xdr:col>17</xdr:col>
      <xdr:colOff>361950</xdr:colOff>
      <xdr:row>19</xdr:row>
      <xdr:rowOff>152400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20</xdr:row>
      <xdr:rowOff>166687</xdr:rowOff>
    </xdr:from>
    <xdr:to>
      <xdr:col>13</xdr:col>
      <xdr:colOff>47625</xdr:colOff>
      <xdr:row>30</xdr:row>
      <xdr:rowOff>161925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190500</xdr:colOff>
      <xdr:row>20</xdr:row>
      <xdr:rowOff>166687</xdr:rowOff>
    </xdr:from>
    <xdr:to>
      <xdr:col>17</xdr:col>
      <xdr:colOff>304800</xdr:colOff>
      <xdr:row>30</xdr:row>
      <xdr:rowOff>104775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0</xdr:row>
          <xdr:rowOff>123825</xdr:rowOff>
        </xdr:from>
        <xdr:to>
          <xdr:col>9</xdr:col>
          <xdr:colOff>0</xdr:colOff>
          <xdr:row>2</xdr:row>
          <xdr:rowOff>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66</xdr:row>
      <xdr:rowOff>0</xdr:rowOff>
    </xdr:from>
    <xdr:to>
      <xdr:col>14</xdr:col>
      <xdr:colOff>9525</xdr:colOff>
      <xdr:row>82</xdr:row>
      <xdr:rowOff>142875</xdr:rowOff>
    </xdr:to>
    <xdr:pic>
      <xdr:nvPicPr>
        <xdr:cNvPr id="9" name="Picture 8" descr="http://www.earth-policy.org/images/uploads/graphs_tables/indicator8_2013_tempgraph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2573000"/>
          <a:ext cx="3876675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2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image" Target="../media/image3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50"/>
  <sheetViews>
    <sheetView showGridLines="0" tabSelected="1" topLeftCell="B34" workbookViewId="0">
      <selection activeCell="R40" sqref="R40"/>
    </sheetView>
  </sheetViews>
  <sheetFormatPr defaultRowHeight="15" x14ac:dyDescent="0.25"/>
  <sheetData>
    <row r="3" spans="2:17" ht="36" x14ac:dyDescent="0.55000000000000004">
      <c r="B3" s="21" t="s">
        <v>56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17"/>
    </row>
    <row r="4" spans="2:17" x14ac:dyDescent="0.25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spans="2:17" x14ac:dyDescent="0.25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2:17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2:17" x14ac:dyDescent="0.25">
      <c r="B7" s="17"/>
      <c r="C7" s="17"/>
      <c r="D7" s="17" t="s">
        <v>85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2:17" x14ac:dyDescent="0.25">
      <c r="B8" s="17"/>
      <c r="C8" s="17"/>
      <c r="D8" s="17" t="s">
        <v>86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</row>
    <row r="9" spans="2:17" x14ac:dyDescent="0.25">
      <c r="B9" s="17"/>
      <c r="C9" s="17"/>
      <c r="D9" s="17" t="s">
        <v>87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x14ac:dyDescent="0.25">
      <c r="B10" s="17"/>
      <c r="C10" s="17"/>
      <c r="D10" s="17" t="s">
        <v>88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</row>
    <row r="11" spans="2:17" x14ac:dyDescent="0.25">
      <c r="B11" s="17"/>
      <c r="C11" s="17"/>
      <c r="D11" s="17" t="s">
        <v>89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2:17" x14ac:dyDescent="0.2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</row>
    <row r="13" spans="2:17" x14ac:dyDescent="0.25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</row>
    <row r="14" spans="2:17" x14ac:dyDescent="0.25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</row>
    <row r="15" spans="2:17" ht="23.25" x14ac:dyDescent="0.35">
      <c r="B15" s="17"/>
      <c r="C15" s="22" t="s">
        <v>57</v>
      </c>
      <c r="D15" s="22"/>
      <c r="E15" s="22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2:17" x14ac:dyDescent="0.25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</row>
    <row r="17" spans="2:17" ht="18.75" x14ac:dyDescent="0.3">
      <c r="B17" s="17"/>
      <c r="C17" s="17"/>
      <c r="D17" s="18" t="s">
        <v>58</v>
      </c>
      <c r="E17" s="18"/>
      <c r="F17" s="18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</row>
    <row r="18" spans="2:17" x14ac:dyDescent="0.25">
      <c r="B18" s="17"/>
      <c r="C18" s="17"/>
      <c r="D18" s="17"/>
      <c r="E18" s="17" t="s">
        <v>59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</row>
    <row r="19" spans="2:17" x14ac:dyDescent="0.25">
      <c r="B19" s="17"/>
      <c r="C19" s="17"/>
      <c r="D19" s="17"/>
      <c r="E19" s="17" t="s">
        <v>60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</row>
    <row r="20" spans="2:17" x14ac:dyDescent="0.25">
      <c r="B20" s="17"/>
      <c r="C20" s="17"/>
      <c r="D20" s="17"/>
      <c r="E20" s="17" t="s">
        <v>61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2:17" x14ac:dyDescent="0.25">
      <c r="B21" s="17"/>
      <c r="C21" s="17"/>
      <c r="D21" s="17"/>
      <c r="E21" s="17" t="s">
        <v>62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</row>
    <row r="22" spans="2:17" x14ac:dyDescent="0.25">
      <c r="B22" s="17"/>
      <c r="C22" s="17"/>
      <c r="D22" s="17"/>
      <c r="E22" s="17" t="s">
        <v>63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</row>
    <row r="23" spans="2:17" x14ac:dyDescent="0.25">
      <c r="B23" s="17"/>
      <c r="C23" s="17"/>
      <c r="D23" s="17"/>
      <c r="E23" s="17" t="s">
        <v>64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</row>
    <row r="24" spans="2:17" x14ac:dyDescent="0.25">
      <c r="B24" s="17"/>
      <c r="C24" s="17"/>
      <c r="D24" s="17"/>
      <c r="E24" s="17" t="s">
        <v>65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</row>
    <row r="25" spans="2:17" x14ac:dyDescent="0.25">
      <c r="B25" s="17"/>
      <c r="C25" s="17"/>
      <c r="D25" s="17"/>
      <c r="E25" s="17" t="s">
        <v>66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</row>
    <row r="26" spans="2:17" x14ac:dyDescent="0.25">
      <c r="B26" s="17"/>
      <c r="C26" s="17"/>
      <c r="D26" s="17"/>
      <c r="E26" s="17" t="s">
        <v>67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</row>
    <row r="27" spans="2:17" x14ac:dyDescent="0.25">
      <c r="B27" s="17"/>
      <c r="C27" s="17"/>
      <c r="D27" s="17"/>
      <c r="E27" s="17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</row>
    <row r="28" spans="2:17" x14ac:dyDescent="0.25">
      <c r="B28" s="17"/>
      <c r="C28" s="17"/>
      <c r="D28" s="17"/>
      <c r="E28" s="17" t="s">
        <v>69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</row>
    <row r="29" spans="2:17" x14ac:dyDescent="0.25">
      <c r="B29" s="17"/>
      <c r="C29" s="17"/>
      <c r="D29" s="17"/>
      <c r="E29" s="17" t="s">
        <v>70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</row>
    <row r="30" spans="2:17" x14ac:dyDescent="0.25">
      <c r="B30" s="17"/>
      <c r="C30" s="17"/>
      <c r="D30" s="17"/>
      <c r="E30" s="17"/>
      <c r="F30" s="17" t="s">
        <v>90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</row>
    <row r="31" spans="2:17" x14ac:dyDescent="0.25">
      <c r="B31" s="17"/>
      <c r="C31" s="17"/>
      <c r="D31" s="17"/>
      <c r="E31" s="17"/>
      <c r="F31" s="17" t="s">
        <v>71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</row>
    <row r="32" spans="2:17" x14ac:dyDescent="0.25">
      <c r="B32" s="17"/>
      <c r="C32" s="17"/>
      <c r="D32" s="17"/>
      <c r="E32" s="17"/>
      <c r="F32" s="17" t="s">
        <v>72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</row>
    <row r="33" spans="2:17" x14ac:dyDescent="0.25">
      <c r="B33" s="17"/>
      <c r="C33" s="17"/>
      <c r="D33" s="17"/>
      <c r="E33" s="17"/>
      <c r="F33" s="17" t="s">
        <v>73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</row>
    <row r="34" spans="2:17" x14ac:dyDescent="0.25">
      <c r="B34" s="17"/>
      <c r="C34" s="17"/>
      <c r="D34" s="17"/>
      <c r="E34" s="17"/>
      <c r="F34" s="17" t="s">
        <v>74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</row>
    <row r="35" spans="2:17" x14ac:dyDescent="0.25">
      <c r="B35" s="17"/>
      <c r="C35" s="17"/>
      <c r="D35" s="17"/>
      <c r="E35" s="17"/>
      <c r="F35" s="17" t="s">
        <v>91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</row>
    <row r="36" spans="2:17" x14ac:dyDescent="0.25">
      <c r="B36" s="17"/>
      <c r="C36" s="17"/>
      <c r="D36" s="17"/>
      <c r="E36" s="17"/>
      <c r="F36" s="17" t="s">
        <v>75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</row>
    <row r="37" spans="2:17" x14ac:dyDescent="0.25">
      <c r="B37" s="17"/>
      <c r="C37" s="17"/>
      <c r="D37" s="17"/>
      <c r="E37" s="17"/>
      <c r="F37" s="17" t="s">
        <v>76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</row>
    <row r="38" spans="2:17" x14ac:dyDescent="0.2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</row>
    <row r="39" spans="2:17" x14ac:dyDescent="0.25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</row>
    <row r="40" spans="2:17" ht="18.75" x14ac:dyDescent="0.3">
      <c r="B40" s="17"/>
      <c r="C40" s="17"/>
      <c r="D40" s="27" t="s">
        <v>84</v>
      </c>
      <c r="E40" s="27"/>
      <c r="F40" s="27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17"/>
    </row>
    <row r="41" spans="2:17" x14ac:dyDescent="0.25">
      <c r="B41" s="17"/>
      <c r="C41" s="17"/>
      <c r="D41" s="28"/>
      <c r="E41" s="28"/>
      <c r="F41" s="28" t="s">
        <v>77</v>
      </c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17"/>
    </row>
    <row r="42" spans="2:17" x14ac:dyDescent="0.25">
      <c r="B42" s="17"/>
      <c r="C42" s="17"/>
      <c r="D42" s="28"/>
      <c r="E42" s="28"/>
      <c r="F42" s="28" t="s">
        <v>92</v>
      </c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17"/>
    </row>
    <row r="43" spans="2:17" x14ac:dyDescent="0.25">
      <c r="B43" s="17"/>
      <c r="C43" s="17"/>
      <c r="D43" s="28"/>
      <c r="E43" s="28"/>
      <c r="F43" s="28"/>
      <c r="G43" s="28" t="s">
        <v>93</v>
      </c>
      <c r="H43" s="28"/>
      <c r="I43" s="28"/>
      <c r="J43" s="28"/>
      <c r="K43" s="28"/>
      <c r="L43" s="28"/>
      <c r="M43" s="28"/>
      <c r="N43" s="28"/>
      <c r="O43" s="28"/>
      <c r="P43" s="28"/>
      <c r="Q43" s="17"/>
    </row>
    <row r="44" spans="2:17" x14ac:dyDescent="0.25">
      <c r="B44" s="17"/>
      <c r="C44" s="17"/>
      <c r="D44" s="28"/>
      <c r="E44" s="28"/>
      <c r="F44" s="28" t="s">
        <v>78</v>
      </c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17"/>
    </row>
    <row r="45" spans="2:17" x14ac:dyDescent="0.25">
      <c r="B45" s="17"/>
      <c r="C45" s="17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17"/>
    </row>
    <row r="46" spans="2:17" x14ac:dyDescent="0.25">
      <c r="B46" s="17"/>
      <c r="C46" s="17"/>
      <c r="D46" s="28"/>
      <c r="E46" s="28"/>
      <c r="F46" s="28" t="s">
        <v>79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17"/>
    </row>
    <row r="47" spans="2:17" x14ac:dyDescent="0.25">
      <c r="B47" s="17"/>
      <c r="C47" s="17"/>
      <c r="D47" s="28"/>
      <c r="E47" s="28"/>
      <c r="F47" s="28" t="s">
        <v>80</v>
      </c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17"/>
    </row>
    <row r="48" spans="2:17" x14ac:dyDescent="0.25">
      <c r="B48" s="17"/>
      <c r="C48" s="17"/>
      <c r="D48" s="28"/>
      <c r="E48" s="28"/>
      <c r="F48" s="28" t="s">
        <v>81</v>
      </c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17"/>
    </row>
    <row r="49" spans="2:17" x14ac:dyDescent="0.25">
      <c r="B49" s="17"/>
      <c r="C49" s="17"/>
      <c r="D49" s="28"/>
      <c r="E49" s="28"/>
      <c r="F49" s="28" t="s">
        <v>82</v>
      </c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17"/>
    </row>
    <row r="50" spans="2:17" x14ac:dyDescent="0.25">
      <c r="B50" s="17"/>
      <c r="C50" s="17"/>
      <c r="D50" s="28"/>
      <c r="E50" s="28"/>
      <c r="F50" s="28" t="s">
        <v>83</v>
      </c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17"/>
    </row>
  </sheetData>
  <mergeCells count="2">
    <mergeCell ref="B3:P3"/>
    <mergeCell ref="C15:E15"/>
  </mergeCells>
  <pageMargins left="0.7" right="0.7" top="0.75" bottom="0.75" header="0.3" footer="0.3"/>
  <pageSetup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DU145"/>
  <sheetViews>
    <sheetView showGridLines="0" workbookViewId="0">
      <selection activeCell="F6" sqref="F6"/>
    </sheetView>
  </sheetViews>
  <sheetFormatPr defaultRowHeight="15" x14ac:dyDescent="0.25"/>
  <cols>
    <col min="4" max="4" width="10.28515625" customWidth="1"/>
    <col min="6" max="6" width="11.140625" customWidth="1"/>
    <col min="7" max="7" width="8.28515625" customWidth="1"/>
  </cols>
  <sheetData>
    <row r="3" spans="2:16" ht="33.75" x14ac:dyDescent="0.5">
      <c r="B3" s="23" t="s">
        <v>49</v>
      </c>
      <c r="C3" s="23"/>
      <c r="D3" s="23"/>
      <c r="E3" s="23"/>
      <c r="F3" s="23"/>
      <c r="G3" s="23"/>
      <c r="H3" s="23"/>
      <c r="I3" s="23"/>
      <c r="J3" s="23"/>
      <c r="K3" s="23"/>
      <c r="L3" s="23"/>
    </row>
    <row r="6" spans="2:16" ht="18.75" x14ac:dyDescent="0.3">
      <c r="D6" s="8" t="s">
        <v>51</v>
      </c>
      <c r="F6" s="20" t="s">
        <v>94</v>
      </c>
      <c r="G6" t="s">
        <v>50</v>
      </c>
      <c r="H6" s="11">
        <f>(K6/30)</f>
        <v>3.3333333333333333E-2</v>
      </c>
      <c r="K6" s="10">
        <v>1</v>
      </c>
    </row>
    <row r="7" spans="2:16" ht="18.75" x14ac:dyDescent="0.3">
      <c r="F7" s="20" t="s">
        <v>33</v>
      </c>
      <c r="G7" t="s">
        <v>50</v>
      </c>
      <c r="H7" s="12">
        <f>(H6*7.81)</f>
        <v>0.26033333333333331</v>
      </c>
    </row>
    <row r="9" spans="2:16" ht="18.75" x14ac:dyDescent="0.3">
      <c r="D9" s="20" t="s">
        <v>31</v>
      </c>
      <c r="F9" s="13">
        <v>2000</v>
      </c>
      <c r="H9" s="4"/>
    </row>
    <row r="10" spans="2:16" ht="18.75" x14ac:dyDescent="0.3">
      <c r="D10" s="20" t="s">
        <v>32</v>
      </c>
      <c r="F10" s="14">
        <v>368</v>
      </c>
      <c r="H10" s="13">
        <f>(1+2*$K$10)</f>
        <v>43</v>
      </c>
      <c r="K10" s="10">
        <v>21</v>
      </c>
    </row>
    <row r="11" spans="2:16" ht="18.75" x14ac:dyDescent="0.3">
      <c r="D11" s="20" t="s">
        <v>34</v>
      </c>
      <c r="F11" s="15">
        <f>(F10*7.81)</f>
        <v>2874.08</v>
      </c>
      <c r="H11" s="7" t="s">
        <v>35</v>
      </c>
      <c r="I11" s="24" t="s">
        <v>53</v>
      </c>
      <c r="J11" s="24"/>
    </row>
    <row r="12" spans="2:16" x14ac:dyDescent="0.25">
      <c r="P12" s="6"/>
    </row>
    <row r="14" spans="2:16" ht="15.75" x14ac:dyDescent="0.25">
      <c r="B14" s="25" t="s">
        <v>51</v>
      </c>
      <c r="C14" s="25"/>
      <c r="D14" s="25"/>
    </row>
    <row r="15" spans="2:16" x14ac:dyDescent="0.25">
      <c r="B15" s="4" t="s">
        <v>36</v>
      </c>
      <c r="C15" s="4" t="s">
        <v>54</v>
      </c>
      <c r="D15" s="4" t="s">
        <v>55</v>
      </c>
    </row>
    <row r="16" spans="2:16" x14ac:dyDescent="0.25">
      <c r="B16" s="4"/>
    </row>
    <row r="17" spans="1:125" x14ac:dyDescent="0.25">
      <c r="B17" s="4" t="s">
        <v>52</v>
      </c>
      <c r="C17" s="4" t="s">
        <v>41</v>
      </c>
      <c r="D17" s="4" t="s">
        <v>41</v>
      </c>
    </row>
    <row r="18" spans="1:125" x14ac:dyDescent="0.25">
      <c r="D18" s="4"/>
      <c r="E18" s="4">
        <f>$F$9</f>
        <v>2000</v>
      </c>
      <c r="F18" s="4">
        <f>(E18+1)</f>
        <v>2001</v>
      </c>
      <c r="G18" s="4">
        <f>(F18+1)</f>
        <v>2002</v>
      </c>
      <c r="H18" s="4">
        <f t="shared" ref="H18:BS18" si="0">(G18+1)</f>
        <v>2003</v>
      </c>
      <c r="I18" s="4">
        <f t="shared" si="0"/>
        <v>2004</v>
      </c>
      <c r="J18" s="4">
        <f t="shared" si="0"/>
        <v>2005</v>
      </c>
      <c r="K18" s="4">
        <f t="shared" si="0"/>
        <v>2006</v>
      </c>
      <c r="L18" s="4">
        <f t="shared" si="0"/>
        <v>2007</v>
      </c>
      <c r="M18" s="4">
        <f t="shared" si="0"/>
        <v>2008</v>
      </c>
      <c r="N18" s="4">
        <f t="shared" si="0"/>
        <v>2009</v>
      </c>
      <c r="O18" s="4">
        <f t="shared" si="0"/>
        <v>2010</v>
      </c>
      <c r="P18" s="4">
        <f t="shared" si="0"/>
        <v>2011</v>
      </c>
      <c r="Q18" s="4">
        <f t="shared" si="0"/>
        <v>2012</v>
      </c>
      <c r="R18" s="4">
        <f t="shared" si="0"/>
        <v>2013</v>
      </c>
      <c r="S18" s="4">
        <f t="shared" si="0"/>
        <v>2014</v>
      </c>
      <c r="T18" s="4">
        <f t="shared" si="0"/>
        <v>2015</v>
      </c>
      <c r="U18" s="4">
        <f t="shared" si="0"/>
        <v>2016</v>
      </c>
      <c r="V18" s="4">
        <f t="shared" si="0"/>
        <v>2017</v>
      </c>
      <c r="W18" s="4">
        <f t="shared" si="0"/>
        <v>2018</v>
      </c>
      <c r="X18" s="4">
        <f t="shared" si="0"/>
        <v>2019</v>
      </c>
      <c r="Y18" s="4">
        <f t="shared" si="0"/>
        <v>2020</v>
      </c>
      <c r="Z18" s="4">
        <f t="shared" si="0"/>
        <v>2021</v>
      </c>
      <c r="AA18" s="4">
        <f t="shared" si="0"/>
        <v>2022</v>
      </c>
      <c r="AB18" s="4">
        <f t="shared" si="0"/>
        <v>2023</v>
      </c>
      <c r="AC18" s="4">
        <f t="shared" si="0"/>
        <v>2024</v>
      </c>
      <c r="AD18" s="4">
        <f t="shared" si="0"/>
        <v>2025</v>
      </c>
      <c r="AE18" s="4">
        <f t="shared" si="0"/>
        <v>2026</v>
      </c>
      <c r="AF18" s="4">
        <f t="shared" si="0"/>
        <v>2027</v>
      </c>
      <c r="AG18" s="4">
        <f t="shared" si="0"/>
        <v>2028</v>
      </c>
      <c r="AH18" s="4">
        <f t="shared" si="0"/>
        <v>2029</v>
      </c>
      <c r="AI18" s="4">
        <f t="shared" si="0"/>
        <v>2030</v>
      </c>
      <c r="AJ18" s="4">
        <f t="shared" si="0"/>
        <v>2031</v>
      </c>
      <c r="AK18" s="4">
        <f t="shared" si="0"/>
        <v>2032</v>
      </c>
      <c r="AL18" s="4">
        <f t="shared" si="0"/>
        <v>2033</v>
      </c>
      <c r="AM18" s="4">
        <f t="shared" si="0"/>
        <v>2034</v>
      </c>
      <c r="AN18" s="4">
        <f t="shared" si="0"/>
        <v>2035</v>
      </c>
      <c r="AO18" s="4">
        <f t="shared" si="0"/>
        <v>2036</v>
      </c>
      <c r="AP18" s="4">
        <f t="shared" si="0"/>
        <v>2037</v>
      </c>
      <c r="AQ18" s="4">
        <f t="shared" si="0"/>
        <v>2038</v>
      </c>
      <c r="AR18" s="4">
        <f t="shared" si="0"/>
        <v>2039</v>
      </c>
      <c r="AS18" s="4">
        <f t="shared" si="0"/>
        <v>2040</v>
      </c>
      <c r="AT18" s="4">
        <f t="shared" si="0"/>
        <v>2041</v>
      </c>
      <c r="AU18" s="4">
        <f t="shared" si="0"/>
        <v>2042</v>
      </c>
      <c r="AV18" s="4">
        <f t="shared" si="0"/>
        <v>2043</v>
      </c>
      <c r="AW18" s="4">
        <f t="shared" si="0"/>
        <v>2044</v>
      </c>
      <c r="AX18" s="4">
        <f t="shared" si="0"/>
        <v>2045</v>
      </c>
      <c r="AY18" s="4">
        <f t="shared" si="0"/>
        <v>2046</v>
      </c>
      <c r="AZ18" s="4">
        <f t="shared" si="0"/>
        <v>2047</v>
      </c>
      <c r="BA18" s="4">
        <f t="shared" si="0"/>
        <v>2048</v>
      </c>
      <c r="BB18" s="4">
        <f t="shared" si="0"/>
        <v>2049</v>
      </c>
      <c r="BC18" s="4">
        <f t="shared" si="0"/>
        <v>2050</v>
      </c>
      <c r="BD18" s="4">
        <f t="shared" si="0"/>
        <v>2051</v>
      </c>
      <c r="BE18" s="4">
        <f t="shared" si="0"/>
        <v>2052</v>
      </c>
      <c r="BF18" s="4">
        <f t="shared" si="0"/>
        <v>2053</v>
      </c>
      <c r="BG18" s="4">
        <f t="shared" si="0"/>
        <v>2054</v>
      </c>
      <c r="BH18" s="4">
        <f t="shared" si="0"/>
        <v>2055</v>
      </c>
      <c r="BI18" s="4">
        <f t="shared" si="0"/>
        <v>2056</v>
      </c>
      <c r="BJ18" s="4">
        <f t="shared" si="0"/>
        <v>2057</v>
      </c>
      <c r="BK18" s="4">
        <f t="shared" si="0"/>
        <v>2058</v>
      </c>
      <c r="BL18" s="4">
        <f t="shared" si="0"/>
        <v>2059</v>
      </c>
      <c r="BM18" s="4">
        <f t="shared" si="0"/>
        <v>2060</v>
      </c>
      <c r="BN18" s="4">
        <f t="shared" si="0"/>
        <v>2061</v>
      </c>
      <c r="BO18" s="4">
        <f t="shared" si="0"/>
        <v>2062</v>
      </c>
      <c r="BP18" s="4">
        <f t="shared" si="0"/>
        <v>2063</v>
      </c>
      <c r="BQ18" s="4">
        <f t="shared" si="0"/>
        <v>2064</v>
      </c>
      <c r="BR18" s="4">
        <f t="shared" si="0"/>
        <v>2065</v>
      </c>
      <c r="BS18" s="4">
        <f t="shared" si="0"/>
        <v>2066</v>
      </c>
      <c r="BT18" s="4">
        <f t="shared" ref="BT18:DU18" si="1">(BS18+1)</f>
        <v>2067</v>
      </c>
      <c r="BU18" s="4">
        <f t="shared" si="1"/>
        <v>2068</v>
      </c>
      <c r="BV18" s="4">
        <f t="shared" si="1"/>
        <v>2069</v>
      </c>
      <c r="BW18" s="4">
        <f t="shared" si="1"/>
        <v>2070</v>
      </c>
      <c r="BX18" s="4">
        <f t="shared" si="1"/>
        <v>2071</v>
      </c>
      <c r="BY18" s="4">
        <f t="shared" si="1"/>
        <v>2072</v>
      </c>
      <c r="BZ18" s="4">
        <f t="shared" si="1"/>
        <v>2073</v>
      </c>
      <c r="CA18" s="4">
        <f t="shared" si="1"/>
        <v>2074</v>
      </c>
      <c r="CB18" s="4">
        <f t="shared" si="1"/>
        <v>2075</v>
      </c>
      <c r="CC18" s="4">
        <f t="shared" si="1"/>
        <v>2076</v>
      </c>
      <c r="CD18" s="4">
        <f t="shared" si="1"/>
        <v>2077</v>
      </c>
      <c r="CE18" s="4">
        <f t="shared" si="1"/>
        <v>2078</v>
      </c>
      <c r="CF18" s="4">
        <f t="shared" si="1"/>
        <v>2079</v>
      </c>
      <c r="CG18" s="4">
        <f t="shared" si="1"/>
        <v>2080</v>
      </c>
      <c r="CH18" s="4">
        <f t="shared" si="1"/>
        <v>2081</v>
      </c>
      <c r="CI18" s="4">
        <f t="shared" si="1"/>
        <v>2082</v>
      </c>
      <c r="CJ18" s="4">
        <f t="shared" si="1"/>
        <v>2083</v>
      </c>
      <c r="CK18" s="4">
        <f t="shared" si="1"/>
        <v>2084</v>
      </c>
      <c r="CL18" s="4">
        <f t="shared" si="1"/>
        <v>2085</v>
      </c>
      <c r="CM18" s="4">
        <f t="shared" si="1"/>
        <v>2086</v>
      </c>
      <c r="CN18" s="4">
        <f t="shared" si="1"/>
        <v>2087</v>
      </c>
      <c r="CO18" s="4">
        <f t="shared" si="1"/>
        <v>2088</v>
      </c>
      <c r="CP18" s="4">
        <f t="shared" si="1"/>
        <v>2089</v>
      </c>
      <c r="CQ18" s="4">
        <f t="shared" si="1"/>
        <v>2090</v>
      </c>
      <c r="CR18" s="4">
        <f t="shared" si="1"/>
        <v>2091</v>
      </c>
      <c r="CS18" s="4">
        <f t="shared" si="1"/>
        <v>2092</v>
      </c>
      <c r="CT18" s="4">
        <f t="shared" si="1"/>
        <v>2093</v>
      </c>
      <c r="CU18" s="4">
        <f t="shared" si="1"/>
        <v>2094</v>
      </c>
      <c r="CV18" s="4">
        <f t="shared" si="1"/>
        <v>2095</v>
      </c>
      <c r="CW18" s="4">
        <f t="shared" si="1"/>
        <v>2096</v>
      </c>
      <c r="CX18" s="4">
        <f t="shared" si="1"/>
        <v>2097</v>
      </c>
      <c r="CY18" s="4">
        <f t="shared" si="1"/>
        <v>2098</v>
      </c>
      <c r="CZ18" s="4">
        <f t="shared" si="1"/>
        <v>2099</v>
      </c>
      <c r="DA18" s="4">
        <f t="shared" si="1"/>
        <v>2100</v>
      </c>
      <c r="DB18" s="4">
        <f t="shared" si="1"/>
        <v>2101</v>
      </c>
      <c r="DC18" s="4">
        <f t="shared" si="1"/>
        <v>2102</v>
      </c>
      <c r="DD18" s="4">
        <f t="shared" si="1"/>
        <v>2103</v>
      </c>
      <c r="DE18" s="4">
        <f t="shared" si="1"/>
        <v>2104</v>
      </c>
      <c r="DF18" s="4">
        <f t="shared" si="1"/>
        <v>2105</v>
      </c>
      <c r="DG18" s="4">
        <f t="shared" si="1"/>
        <v>2106</v>
      </c>
      <c r="DH18" s="4">
        <f t="shared" si="1"/>
        <v>2107</v>
      </c>
      <c r="DI18" s="4">
        <f t="shared" si="1"/>
        <v>2108</v>
      </c>
      <c r="DJ18" s="4">
        <f t="shared" si="1"/>
        <v>2109</v>
      </c>
      <c r="DK18" s="4">
        <f t="shared" si="1"/>
        <v>2110</v>
      </c>
      <c r="DL18" s="4">
        <f t="shared" si="1"/>
        <v>2111</v>
      </c>
      <c r="DM18" s="4">
        <f t="shared" si="1"/>
        <v>2112</v>
      </c>
      <c r="DN18" s="4">
        <f t="shared" si="1"/>
        <v>2113</v>
      </c>
      <c r="DO18" s="4">
        <f t="shared" si="1"/>
        <v>2114</v>
      </c>
      <c r="DP18" s="4">
        <f t="shared" si="1"/>
        <v>2115</v>
      </c>
      <c r="DQ18">
        <f t="shared" si="1"/>
        <v>2116</v>
      </c>
      <c r="DR18">
        <f t="shared" si="1"/>
        <v>2117</v>
      </c>
      <c r="DS18">
        <f t="shared" si="1"/>
        <v>2118</v>
      </c>
      <c r="DT18">
        <f t="shared" si="1"/>
        <v>2119</v>
      </c>
      <c r="DU18">
        <f t="shared" si="1"/>
        <v>2120</v>
      </c>
    </row>
    <row r="19" spans="1:125" x14ac:dyDescent="0.25">
      <c r="A19">
        <f>$F$9</f>
        <v>2000</v>
      </c>
      <c r="B19" s="3">
        <f t="shared" ref="B19:B50" si="2">($F$11+SUM(E19:DU19))</f>
        <v>2874.3403333333331</v>
      </c>
      <c r="C19" s="2">
        <f>369.5</f>
        <v>369.5</v>
      </c>
      <c r="D19" s="3">
        <f>(B19/7.81)</f>
        <v>368.0333333333333</v>
      </c>
      <c r="E19" s="3">
        <f t="shared" ref="E19:E50" si="3">($H$7*EXP(-($A19-E$18)/$H$10))</f>
        <v>0.26033333333333331</v>
      </c>
    </row>
    <row r="20" spans="1:125" x14ac:dyDescent="0.25">
      <c r="A20">
        <f>(A19+1)</f>
        <v>2001</v>
      </c>
      <c r="B20" s="3">
        <f t="shared" si="2"/>
        <v>2874.5946822589481</v>
      </c>
      <c r="C20" s="2">
        <v>371.1</v>
      </c>
      <c r="D20" s="3">
        <f>(B20/7.81)</f>
        <v>368.0659004172789</v>
      </c>
      <c r="E20" s="3">
        <f t="shared" si="3"/>
        <v>0.25434892561497707</v>
      </c>
      <c r="F20" s="3">
        <f t="shared" ref="F20:F51" si="4">($H$7*EXP(-($A20-F$18)/$H$10))</f>
        <v>0.26033333333333331</v>
      </c>
    </row>
    <row r="21" spans="1:125" x14ac:dyDescent="0.25">
      <c r="A21">
        <f t="shared" ref="A21:A84" si="5">(A20+1)</f>
        <v>2002</v>
      </c>
      <c r="B21" s="3">
        <f t="shared" si="2"/>
        <v>2874.8431843433073</v>
      </c>
      <c r="C21" s="2">
        <v>373.2</v>
      </c>
      <c r="D21" s="3">
        <f t="shared" ref="D21:D84" si="6">(B21/7.81)</f>
        <v>368.09771886598048</v>
      </c>
      <c r="E21" s="3">
        <f t="shared" si="3"/>
        <v>0.24850208435912866</v>
      </c>
      <c r="F21" s="3">
        <f t="shared" si="4"/>
        <v>0.25434892561497707</v>
      </c>
      <c r="G21" s="3">
        <f t="shared" ref="G21:G52" si="7">($H$7*EXP(-($A21-G$18)/$H$10))</f>
        <v>0.26033333333333331</v>
      </c>
    </row>
    <row r="22" spans="1:125" x14ac:dyDescent="0.25">
      <c r="A22">
        <f t="shared" si="5"/>
        <v>2003</v>
      </c>
      <c r="B22" s="3">
        <f t="shared" si="2"/>
        <v>2875.0859739905668</v>
      </c>
      <c r="C22" s="2">
        <v>375.5</v>
      </c>
      <c r="D22" s="3">
        <f t="shared" si="6"/>
        <v>368.12880588867694</v>
      </c>
      <c r="E22" s="3">
        <f t="shared" si="3"/>
        <v>0.24278964725925778</v>
      </c>
      <c r="F22" s="3">
        <f t="shared" si="4"/>
        <v>0.24850208435912866</v>
      </c>
      <c r="G22" s="3">
        <f t="shared" si="7"/>
        <v>0.25434892561497707</v>
      </c>
      <c r="H22" s="3">
        <f t="shared" ref="H22:H53" si="8">($H$7*EXP(-($A22-H$18)/$H$10))</f>
        <v>0.26033333333333331</v>
      </c>
    </row>
    <row r="23" spans="1:125" x14ac:dyDescent="0.25">
      <c r="A23">
        <f t="shared" si="5"/>
        <v>2004</v>
      </c>
      <c r="B23" s="3">
        <f t="shared" si="2"/>
        <v>2875.3231825152689</v>
      </c>
      <c r="C23" s="2">
        <v>377.5</v>
      </c>
      <c r="D23" s="3">
        <f t="shared" si="6"/>
        <v>368.15917829901014</v>
      </c>
      <c r="E23" s="3">
        <f t="shared" si="3"/>
        <v>0.23720852470229767</v>
      </c>
      <c r="F23" s="3">
        <f t="shared" si="4"/>
        <v>0.24278964725925778</v>
      </c>
      <c r="G23" s="3">
        <f t="shared" si="7"/>
        <v>0.24850208435912866</v>
      </c>
      <c r="H23" s="3">
        <f t="shared" si="8"/>
        <v>0.25434892561497707</v>
      </c>
      <c r="I23" s="3">
        <f t="shared" ref="I23:I54" si="9">($H$7*EXP(-($A23-I$18)/$H$10))</f>
        <v>0.26033333333333331</v>
      </c>
    </row>
    <row r="24" spans="1:125" x14ac:dyDescent="0.25">
      <c r="A24">
        <f t="shared" si="5"/>
        <v>2005</v>
      </c>
      <c r="B24" s="3">
        <f t="shared" si="2"/>
        <v>2875.5549382133663</v>
      </c>
      <c r="C24" s="2">
        <v>379.8</v>
      </c>
      <c r="D24" s="3">
        <f t="shared" si="6"/>
        <v>368.1888525241186</v>
      </c>
      <c r="E24" s="3">
        <f t="shared" si="3"/>
        <v>0.23175569809760502</v>
      </c>
      <c r="F24" s="3">
        <f t="shared" si="4"/>
        <v>0.23720852470229767</v>
      </c>
      <c r="G24" s="3">
        <f t="shared" si="7"/>
        <v>0.24278964725925778</v>
      </c>
      <c r="H24" s="3">
        <f t="shared" si="8"/>
        <v>0.24850208435912866</v>
      </c>
      <c r="I24" s="3">
        <f t="shared" si="9"/>
        <v>0.25434892561497707</v>
      </c>
      <c r="J24" s="3">
        <f t="shared" ref="J24:J55" si="10">($H$7*EXP(-($A24-J$18)/$H$10))</f>
        <v>0.26033333333333331</v>
      </c>
    </row>
    <row r="25" spans="1:125" x14ac:dyDescent="0.25">
      <c r="A25">
        <f t="shared" si="5"/>
        <v>2006</v>
      </c>
      <c r="B25" s="3">
        <f t="shared" si="2"/>
        <v>2875.7813664316109</v>
      </c>
      <c r="C25" s="2">
        <v>381.9</v>
      </c>
      <c r="D25" s="3">
        <f t="shared" si="6"/>
        <v>368.21784461352252</v>
      </c>
      <c r="E25" s="3">
        <f t="shared" si="3"/>
        <v>0.22642821824433351</v>
      </c>
      <c r="F25" s="3">
        <f t="shared" si="4"/>
        <v>0.23175569809760502</v>
      </c>
      <c r="G25" s="3">
        <f t="shared" si="7"/>
        <v>0.23720852470229767</v>
      </c>
      <c r="H25" s="3">
        <f t="shared" si="8"/>
        <v>0.24278964725925778</v>
      </c>
      <c r="I25" s="3">
        <f t="shared" si="9"/>
        <v>0.24850208435912866</v>
      </c>
      <c r="J25" s="3">
        <f t="shared" si="10"/>
        <v>0.25434892561497707</v>
      </c>
      <c r="K25" s="3">
        <f t="shared" ref="K25:K56" si="11">($H$7*EXP(-($A25-K$18)/$H$10))</f>
        <v>0.26033333333333331</v>
      </c>
    </row>
    <row r="26" spans="1:125" x14ac:dyDescent="0.25">
      <c r="A26">
        <f t="shared" si="5"/>
        <v>2007</v>
      </c>
      <c r="B26" s="3">
        <f t="shared" si="2"/>
        <v>2876.0025896353472</v>
      </c>
      <c r="C26" s="2">
        <v>383.8</v>
      </c>
      <c r="D26" s="3">
        <f t="shared" si="6"/>
        <v>368.24617024780378</v>
      </c>
      <c r="E26" s="3">
        <f t="shared" si="3"/>
        <v>0.22122320373633722</v>
      </c>
      <c r="F26" s="3">
        <f t="shared" si="4"/>
        <v>0.22642821824433351</v>
      </c>
      <c r="G26" s="3">
        <f t="shared" si="7"/>
        <v>0.23175569809760502</v>
      </c>
      <c r="H26" s="3">
        <f t="shared" si="8"/>
        <v>0.23720852470229767</v>
      </c>
      <c r="I26" s="3">
        <f t="shared" si="9"/>
        <v>0.24278964725925778</v>
      </c>
      <c r="J26" s="3">
        <f t="shared" si="10"/>
        <v>0.24850208435912866</v>
      </c>
      <c r="K26" s="3">
        <f t="shared" si="11"/>
        <v>0.25434892561497707</v>
      </c>
      <c r="L26" s="3">
        <f t="shared" ref="L26:L57" si="12">($H$7*EXP(-($A26-L$18)/$H$10))</f>
        <v>0.26033333333333331</v>
      </c>
    </row>
    <row r="27" spans="1:125" x14ac:dyDescent="0.25">
      <c r="A27">
        <f t="shared" si="5"/>
        <v>2008</v>
      </c>
      <c r="B27" s="3">
        <f t="shared" si="2"/>
        <v>2876.2187274747507</v>
      </c>
      <c r="C27" s="2">
        <v>385.6</v>
      </c>
      <c r="D27" s="3">
        <f t="shared" si="6"/>
        <v>368.2738447470872</v>
      </c>
      <c r="E27" s="3">
        <f t="shared" si="3"/>
        <v>0.21613783940374096</v>
      </c>
      <c r="F27" s="3">
        <f t="shared" si="4"/>
        <v>0.22122320373633722</v>
      </c>
      <c r="G27" s="3">
        <f t="shared" si="7"/>
        <v>0.22642821824433351</v>
      </c>
      <c r="H27" s="3">
        <f t="shared" si="8"/>
        <v>0.23175569809760502</v>
      </c>
      <c r="I27" s="3">
        <f t="shared" si="9"/>
        <v>0.23720852470229767</v>
      </c>
      <c r="J27" s="3">
        <f t="shared" si="10"/>
        <v>0.24278964725925778</v>
      </c>
      <c r="K27" s="3">
        <f t="shared" si="11"/>
        <v>0.24850208435912866</v>
      </c>
      <c r="L27" s="3">
        <f t="shared" si="12"/>
        <v>0.25434892561497707</v>
      </c>
      <c r="M27" s="3">
        <f t="shared" ref="M27:M58" si="13">($H$7*EXP(-($A27-M$18)/$H$10))</f>
        <v>0.26033333333333331</v>
      </c>
    </row>
    <row r="28" spans="1:125" x14ac:dyDescent="0.25">
      <c r="A28">
        <f t="shared" si="5"/>
        <v>2009</v>
      </c>
      <c r="B28" s="3">
        <f t="shared" si="2"/>
        <v>2876.4298968495414</v>
      </c>
      <c r="C28" s="2">
        <v>387.4</v>
      </c>
      <c r="D28" s="3">
        <f t="shared" si="6"/>
        <v>368.3008830793267</v>
      </c>
      <c r="E28" s="3">
        <f t="shared" si="3"/>
        <v>0.2111693747903354</v>
      </c>
      <c r="F28" s="3">
        <f t="shared" si="4"/>
        <v>0.21613783940374096</v>
      </c>
      <c r="G28" s="3">
        <f t="shared" si="7"/>
        <v>0.22122320373633722</v>
      </c>
      <c r="H28" s="3">
        <f t="shared" si="8"/>
        <v>0.22642821824433351</v>
      </c>
      <c r="I28" s="3">
        <f t="shared" si="9"/>
        <v>0.23175569809760502</v>
      </c>
      <c r="J28" s="3">
        <f t="shared" si="10"/>
        <v>0.23720852470229767</v>
      </c>
      <c r="K28" s="3">
        <f t="shared" si="11"/>
        <v>0.24278964725925778</v>
      </c>
      <c r="L28" s="3">
        <f t="shared" si="12"/>
        <v>0.24850208435912866</v>
      </c>
      <c r="M28" s="3">
        <f t="shared" si="13"/>
        <v>0.25434892561497707</v>
      </c>
      <c r="N28" s="3">
        <f t="shared" ref="N28:N59" si="14">($H$7*EXP(-($A28-N$18)/$H$10))</f>
        <v>0.26033333333333331</v>
      </c>
    </row>
    <row r="29" spans="1:125" x14ac:dyDescent="0.25">
      <c r="A29">
        <f t="shared" si="5"/>
        <v>2010</v>
      </c>
      <c r="B29" s="3">
        <f t="shared" si="2"/>
        <v>2876.6362119722071</v>
      </c>
      <c r="C29" s="2">
        <v>389.9</v>
      </c>
      <c r="D29" s="3">
        <f t="shared" si="6"/>
        <v>368.32729986840042</v>
      </c>
      <c r="E29" s="3">
        <f t="shared" si="3"/>
        <v>0.20631512266597277</v>
      </c>
      <c r="F29" s="3">
        <f t="shared" si="4"/>
        <v>0.2111693747903354</v>
      </c>
      <c r="G29" s="3">
        <f t="shared" si="7"/>
        <v>0.21613783940374096</v>
      </c>
      <c r="H29" s="3">
        <f t="shared" si="8"/>
        <v>0.22122320373633722</v>
      </c>
      <c r="I29" s="3">
        <f t="shared" si="9"/>
        <v>0.22642821824433351</v>
      </c>
      <c r="J29" s="3">
        <f t="shared" si="10"/>
        <v>0.23175569809760502</v>
      </c>
      <c r="K29" s="3">
        <f t="shared" si="11"/>
        <v>0.23720852470229767</v>
      </c>
      <c r="L29" s="3">
        <f t="shared" si="12"/>
        <v>0.24278964725925778</v>
      </c>
      <c r="M29" s="3">
        <f t="shared" si="13"/>
        <v>0.24850208435912866</v>
      </c>
      <c r="N29" s="3">
        <f t="shared" si="14"/>
        <v>0.25434892561497707</v>
      </c>
      <c r="O29" s="3">
        <f t="shared" ref="O29:O60" si="15">($H$7*EXP(-($A29-O$18)/$H$10))</f>
        <v>0.26033333333333331</v>
      </c>
    </row>
    <row r="30" spans="1:125" x14ac:dyDescent="0.25">
      <c r="A30">
        <f t="shared" si="5"/>
        <v>2011</v>
      </c>
      <c r="B30" s="3">
        <f t="shared" si="2"/>
        <v>2876.8377844297802</v>
      </c>
      <c r="C30" s="2">
        <v>391.6</v>
      </c>
      <c r="D30" s="3">
        <f t="shared" si="6"/>
        <v>368.35310940202055</v>
      </c>
      <c r="E30" s="3">
        <f t="shared" si="3"/>
        <v>0.20157245757315898</v>
      </c>
      <c r="F30" s="3">
        <f t="shared" si="4"/>
        <v>0.20631512266597277</v>
      </c>
      <c r="G30" s="3">
        <f t="shared" si="7"/>
        <v>0.2111693747903354</v>
      </c>
      <c r="H30" s="3">
        <f t="shared" si="8"/>
        <v>0.21613783940374096</v>
      </c>
      <c r="I30" s="3">
        <f t="shared" si="9"/>
        <v>0.22122320373633722</v>
      </c>
      <c r="J30" s="3">
        <f t="shared" si="10"/>
        <v>0.22642821824433351</v>
      </c>
      <c r="K30" s="3">
        <f t="shared" si="11"/>
        <v>0.23175569809760502</v>
      </c>
      <c r="L30" s="3">
        <f t="shared" si="12"/>
        <v>0.23720852470229767</v>
      </c>
      <c r="M30" s="3">
        <f t="shared" si="13"/>
        <v>0.24278964725925778</v>
      </c>
      <c r="N30" s="3">
        <f t="shared" si="14"/>
        <v>0.24850208435912866</v>
      </c>
      <c r="O30" s="3">
        <f t="shared" si="15"/>
        <v>0.25434892561497707</v>
      </c>
      <c r="P30" s="3">
        <f t="shared" ref="P30:P61" si="16">($H$7*EXP(-($A30-P$18)/$H$10))</f>
        <v>0.26033333333333331</v>
      </c>
    </row>
    <row r="31" spans="1:125" x14ac:dyDescent="0.25">
      <c r="A31">
        <f t="shared" si="5"/>
        <v>2012</v>
      </c>
      <c r="B31" s="3">
        <f t="shared" si="2"/>
        <v>2877.0347232441873</v>
      </c>
      <c r="C31" s="2">
        <v>393.8</v>
      </c>
      <c r="D31" s="3">
        <f t="shared" si="6"/>
        <v>368.37832563946063</v>
      </c>
      <c r="E31" s="3">
        <f t="shared" si="3"/>
        <v>0.19693881440705585</v>
      </c>
      <c r="F31" s="3">
        <f t="shared" si="4"/>
        <v>0.20157245757315898</v>
      </c>
      <c r="G31" s="3">
        <f t="shared" si="7"/>
        <v>0.20631512266597277</v>
      </c>
      <c r="H31" s="3">
        <f t="shared" si="8"/>
        <v>0.2111693747903354</v>
      </c>
      <c r="I31" s="3">
        <f t="shared" si="9"/>
        <v>0.21613783940374096</v>
      </c>
      <c r="J31" s="3">
        <f t="shared" si="10"/>
        <v>0.22122320373633722</v>
      </c>
      <c r="K31" s="3">
        <f t="shared" si="11"/>
        <v>0.22642821824433351</v>
      </c>
      <c r="L31" s="3">
        <f t="shared" si="12"/>
        <v>0.23175569809760502</v>
      </c>
      <c r="M31" s="3">
        <f t="shared" si="13"/>
        <v>0.23720852470229767</v>
      </c>
      <c r="N31" s="3">
        <f t="shared" si="14"/>
        <v>0.24278964725925778</v>
      </c>
      <c r="O31" s="3">
        <f t="shared" si="15"/>
        <v>0.24850208435912866</v>
      </c>
      <c r="P31" s="3">
        <f t="shared" si="16"/>
        <v>0.25434892561497707</v>
      </c>
      <c r="Q31" s="3">
        <f t="shared" ref="Q31:Q62" si="17">($H$7*EXP(-($A31-Q$18)/$H$10))</f>
        <v>0.26033333333333331</v>
      </c>
    </row>
    <row r="32" spans="1:125" x14ac:dyDescent="0.25">
      <c r="A32">
        <f t="shared" si="5"/>
        <v>2013</v>
      </c>
      <c r="B32" s="3">
        <f t="shared" si="2"/>
        <v>2877.2271349312155</v>
      </c>
      <c r="C32" s="2">
        <v>396.5</v>
      </c>
      <c r="D32" s="3">
        <f t="shared" si="6"/>
        <v>368.40296221910569</v>
      </c>
      <c r="E32" s="3">
        <f t="shared" si="3"/>
        <v>0.19241168702812558</v>
      </c>
      <c r="F32" s="3">
        <f t="shared" si="4"/>
        <v>0.19693881440705585</v>
      </c>
      <c r="G32" s="3">
        <f t="shared" si="7"/>
        <v>0.20157245757315898</v>
      </c>
      <c r="H32" s="3">
        <f t="shared" si="8"/>
        <v>0.20631512266597277</v>
      </c>
      <c r="I32" s="3">
        <f t="shared" si="9"/>
        <v>0.2111693747903354</v>
      </c>
      <c r="J32" s="3">
        <f t="shared" si="10"/>
        <v>0.21613783940374096</v>
      </c>
      <c r="K32" s="3">
        <f t="shared" si="11"/>
        <v>0.22122320373633722</v>
      </c>
      <c r="L32" s="3">
        <f t="shared" si="12"/>
        <v>0.22642821824433351</v>
      </c>
      <c r="M32" s="3">
        <f t="shared" si="13"/>
        <v>0.23175569809760502</v>
      </c>
      <c r="N32" s="3">
        <f t="shared" si="14"/>
        <v>0.23720852470229767</v>
      </c>
      <c r="O32" s="3">
        <f t="shared" si="15"/>
        <v>0.24278964725925778</v>
      </c>
      <c r="P32" s="3">
        <f t="shared" si="16"/>
        <v>0.24850208435912866</v>
      </c>
      <c r="Q32" s="3">
        <f t="shared" si="17"/>
        <v>0.25434892561497707</v>
      </c>
      <c r="R32" s="3">
        <f t="shared" ref="R32:R63" si="18">($H$7*EXP(-($A32-R$18)/$H$10))</f>
        <v>0.26033333333333331</v>
      </c>
    </row>
    <row r="33" spans="1:34" x14ac:dyDescent="0.25">
      <c r="A33">
        <f t="shared" si="5"/>
        <v>2014</v>
      </c>
      <c r="B33" s="3">
        <f t="shared" si="2"/>
        <v>2877.4151235581221</v>
      </c>
      <c r="C33" s="2">
        <v>398.6</v>
      </c>
      <c r="D33" s="3">
        <f t="shared" si="6"/>
        <v>368.42703246582869</v>
      </c>
      <c r="E33" s="3">
        <f t="shared" si="3"/>
        <v>0.18798862690666701</v>
      </c>
      <c r="F33" s="3">
        <f t="shared" si="4"/>
        <v>0.19241168702812558</v>
      </c>
      <c r="G33" s="3">
        <f t="shared" si="7"/>
        <v>0.19693881440705585</v>
      </c>
      <c r="H33" s="3">
        <f t="shared" si="8"/>
        <v>0.20157245757315898</v>
      </c>
      <c r="I33" s="3">
        <f t="shared" si="9"/>
        <v>0.20631512266597277</v>
      </c>
      <c r="J33" s="3">
        <f t="shared" si="10"/>
        <v>0.2111693747903354</v>
      </c>
      <c r="K33" s="3">
        <f t="shared" si="11"/>
        <v>0.21613783940374096</v>
      </c>
      <c r="L33" s="3">
        <f t="shared" si="12"/>
        <v>0.22122320373633722</v>
      </c>
      <c r="M33" s="3">
        <f t="shared" si="13"/>
        <v>0.22642821824433351</v>
      </c>
      <c r="N33" s="3">
        <f t="shared" si="14"/>
        <v>0.23175569809760502</v>
      </c>
      <c r="O33" s="3">
        <f t="shared" si="15"/>
        <v>0.23720852470229767</v>
      </c>
      <c r="P33" s="3">
        <f t="shared" si="16"/>
        <v>0.24278964725925778</v>
      </c>
      <c r="Q33" s="3">
        <f t="shared" si="17"/>
        <v>0.24850208435912866</v>
      </c>
      <c r="R33" s="3">
        <f t="shared" si="18"/>
        <v>0.25434892561497707</v>
      </c>
      <c r="S33" s="3">
        <f t="shared" ref="S33:S64" si="19">($H$7*EXP(-($A33-S$18)/$H$10))</f>
        <v>0.26033333333333331</v>
      </c>
    </row>
    <row r="34" spans="1:34" x14ac:dyDescent="0.25">
      <c r="A34">
        <f t="shared" si="5"/>
        <v>2015</v>
      </c>
      <c r="B34" s="3">
        <f t="shared" si="2"/>
        <v>2877.5987907999206</v>
      </c>
      <c r="C34" s="3"/>
      <c r="D34" s="3">
        <f t="shared" si="6"/>
        <v>368.45054939819727</v>
      </c>
      <c r="E34" s="3">
        <f t="shared" si="3"/>
        <v>0.18366724179851038</v>
      </c>
      <c r="F34" s="3">
        <f t="shared" si="4"/>
        <v>0.18798862690666701</v>
      </c>
      <c r="G34" s="3">
        <f t="shared" si="7"/>
        <v>0.19241168702812558</v>
      </c>
      <c r="H34" s="3">
        <f t="shared" si="8"/>
        <v>0.19693881440705585</v>
      </c>
      <c r="I34" s="3">
        <f t="shared" si="9"/>
        <v>0.20157245757315898</v>
      </c>
      <c r="J34" s="3">
        <f t="shared" si="10"/>
        <v>0.20631512266597277</v>
      </c>
      <c r="K34" s="3">
        <f t="shared" si="11"/>
        <v>0.2111693747903354</v>
      </c>
      <c r="L34" s="3">
        <f t="shared" si="12"/>
        <v>0.21613783940374096</v>
      </c>
      <c r="M34" s="3">
        <f t="shared" si="13"/>
        <v>0.22122320373633722</v>
      </c>
      <c r="N34" s="3">
        <f t="shared" si="14"/>
        <v>0.22642821824433351</v>
      </c>
      <c r="O34" s="3">
        <f t="shared" si="15"/>
        <v>0.23175569809760502</v>
      </c>
      <c r="P34" s="3">
        <f t="shared" si="16"/>
        <v>0.23720852470229767</v>
      </c>
      <c r="Q34" s="3">
        <f t="shared" si="17"/>
        <v>0.24278964725925778</v>
      </c>
      <c r="R34" s="3">
        <f t="shared" si="18"/>
        <v>0.24850208435912866</v>
      </c>
      <c r="S34" s="3">
        <f t="shared" si="19"/>
        <v>0.25434892561497707</v>
      </c>
      <c r="T34" s="3">
        <f t="shared" ref="T34:T65" si="20">($H$7*EXP(-($A34-T$18)/$H$10))</f>
        <v>0.26033333333333331</v>
      </c>
    </row>
    <row r="35" spans="1:34" x14ac:dyDescent="0.25">
      <c r="A35">
        <f t="shared" si="5"/>
        <v>2016</v>
      </c>
      <c r="B35" s="3">
        <f t="shared" si="2"/>
        <v>2877.7782359943717</v>
      </c>
      <c r="C35" s="3"/>
      <c r="D35" s="3">
        <f t="shared" si="6"/>
        <v>368.47352573551495</v>
      </c>
      <c r="E35" s="3">
        <f t="shared" si="3"/>
        <v>0.17944519445115492</v>
      </c>
      <c r="F35" s="3">
        <f t="shared" si="4"/>
        <v>0.18366724179851038</v>
      </c>
      <c r="G35" s="3">
        <f t="shared" si="7"/>
        <v>0.18798862690666701</v>
      </c>
      <c r="H35" s="3">
        <f t="shared" si="8"/>
        <v>0.19241168702812558</v>
      </c>
      <c r="I35" s="3">
        <f t="shared" si="9"/>
        <v>0.19693881440705585</v>
      </c>
      <c r="J35" s="3">
        <f t="shared" si="10"/>
        <v>0.20157245757315898</v>
      </c>
      <c r="K35" s="3">
        <f t="shared" si="11"/>
        <v>0.20631512266597277</v>
      </c>
      <c r="L35" s="3">
        <f t="shared" si="12"/>
        <v>0.2111693747903354</v>
      </c>
      <c r="M35" s="3">
        <f t="shared" si="13"/>
        <v>0.21613783940374096</v>
      </c>
      <c r="N35" s="3">
        <f t="shared" si="14"/>
        <v>0.22122320373633722</v>
      </c>
      <c r="O35" s="3">
        <f t="shared" si="15"/>
        <v>0.22642821824433351</v>
      </c>
      <c r="P35" s="3">
        <f t="shared" si="16"/>
        <v>0.23175569809760502</v>
      </c>
      <c r="Q35" s="3">
        <f t="shared" si="17"/>
        <v>0.23720852470229767</v>
      </c>
      <c r="R35" s="3">
        <f t="shared" si="18"/>
        <v>0.24278964725925778</v>
      </c>
      <c r="S35" s="3">
        <f t="shared" si="19"/>
        <v>0.24850208435912866</v>
      </c>
      <c r="T35" s="3">
        <f t="shared" si="20"/>
        <v>0.25434892561497707</v>
      </c>
      <c r="U35" s="3">
        <f t="shared" ref="U35:U66" si="21">($H$7*EXP(-($A35-U$18)/$H$10))</f>
        <v>0.26033333333333331</v>
      </c>
    </row>
    <row r="36" spans="1:34" x14ac:dyDescent="0.25">
      <c r="A36">
        <f t="shared" si="5"/>
        <v>2017</v>
      </c>
      <c r="B36" s="3">
        <f t="shared" si="2"/>
        <v>2877.9535561957114</v>
      </c>
      <c r="C36" s="3"/>
      <c r="D36" s="3">
        <f t="shared" si="6"/>
        <v>368.49597390470058</v>
      </c>
      <c r="E36" s="3">
        <f t="shared" si="3"/>
        <v>0.17532020133964879</v>
      </c>
      <c r="F36" s="3">
        <f t="shared" si="4"/>
        <v>0.17944519445115492</v>
      </c>
      <c r="G36" s="3">
        <f t="shared" si="7"/>
        <v>0.18366724179851038</v>
      </c>
      <c r="H36" s="3">
        <f t="shared" si="8"/>
        <v>0.18798862690666701</v>
      </c>
      <c r="I36" s="3">
        <f t="shared" si="9"/>
        <v>0.19241168702812558</v>
      </c>
      <c r="J36" s="3">
        <f t="shared" si="10"/>
        <v>0.19693881440705585</v>
      </c>
      <c r="K36" s="3">
        <f t="shared" si="11"/>
        <v>0.20157245757315898</v>
      </c>
      <c r="L36" s="3">
        <f t="shared" si="12"/>
        <v>0.20631512266597277</v>
      </c>
      <c r="M36" s="3">
        <f t="shared" si="13"/>
        <v>0.2111693747903354</v>
      </c>
      <c r="N36" s="3">
        <f t="shared" si="14"/>
        <v>0.21613783940374096</v>
      </c>
      <c r="O36" s="3">
        <f t="shared" si="15"/>
        <v>0.22122320373633722</v>
      </c>
      <c r="P36" s="3">
        <f t="shared" si="16"/>
        <v>0.22642821824433351</v>
      </c>
      <c r="Q36" s="3">
        <f t="shared" si="17"/>
        <v>0.23175569809760502</v>
      </c>
      <c r="R36" s="3">
        <f t="shared" si="18"/>
        <v>0.23720852470229767</v>
      </c>
      <c r="S36" s="3">
        <f t="shared" si="19"/>
        <v>0.24278964725925778</v>
      </c>
      <c r="T36" s="3">
        <f t="shared" si="20"/>
        <v>0.24850208435912866</v>
      </c>
      <c r="U36" s="3">
        <f t="shared" si="21"/>
        <v>0.25434892561497707</v>
      </c>
      <c r="V36" s="3">
        <f t="shared" ref="V36:V67" si="22">($H$7*EXP(-($A36-V$18)/$H$10))</f>
        <v>0.26033333333333331</v>
      </c>
    </row>
    <row r="37" spans="1:34" x14ac:dyDescent="0.25">
      <c r="A37">
        <f t="shared" si="5"/>
        <v>2018</v>
      </c>
      <c r="B37" s="3">
        <f t="shared" si="2"/>
        <v>2878.1248462271433</v>
      </c>
      <c r="C37" s="3"/>
      <c r="D37" s="3">
        <f t="shared" si="6"/>
        <v>368.51790604700938</v>
      </c>
      <c r="E37" s="3">
        <f t="shared" si="3"/>
        <v>0.17129003143152804</v>
      </c>
      <c r="F37" s="3">
        <f t="shared" si="4"/>
        <v>0.17532020133964879</v>
      </c>
      <c r="G37" s="3">
        <f t="shared" si="7"/>
        <v>0.17944519445115492</v>
      </c>
      <c r="H37" s="3">
        <f t="shared" si="8"/>
        <v>0.18366724179851038</v>
      </c>
      <c r="I37" s="3">
        <f t="shared" si="9"/>
        <v>0.18798862690666701</v>
      </c>
      <c r="J37" s="3">
        <f t="shared" si="10"/>
        <v>0.19241168702812558</v>
      </c>
      <c r="K37" s="3">
        <f t="shared" si="11"/>
        <v>0.19693881440705585</v>
      </c>
      <c r="L37" s="3">
        <f t="shared" si="12"/>
        <v>0.20157245757315898</v>
      </c>
      <c r="M37" s="3">
        <f t="shared" si="13"/>
        <v>0.20631512266597277</v>
      </c>
      <c r="N37" s="3">
        <f t="shared" si="14"/>
        <v>0.2111693747903354</v>
      </c>
      <c r="O37" s="3">
        <f t="shared" si="15"/>
        <v>0.21613783940374096</v>
      </c>
      <c r="P37" s="3">
        <f t="shared" si="16"/>
        <v>0.22122320373633722</v>
      </c>
      <c r="Q37" s="3">
        <f t="shared" si="17"/>
        <v>0.22642821824433351</v>
      </c>
      <c r="R37" s="3">
        <f t="shared" si="18"/>
        <v>0.23175569809760502</v>
      </c>
      <c r="S37" s="3">
        <f t="shared" si="19"/>
        <v>0.23720852470229767</v>
      </c>
      <c r="T37" s="3">
        <f t="shared" si="20"/>
        <v>0.24278964725925778</v>
      </c>
      <c r="U37" s="3">
        <f t="shared" si="21"/>
        <v>0.24850208435912866</v>
      </c>
      <c r="V37" s="3">
        <f t="shared" si="22"/>
        <v>0.25434892561497707</v>
      </c>
      <c r="W37" s="3">
        <f t="shared" ref="W37:W68" si="23">($H$7*EXP(-($A37-W$18)/$H$10))</f>
        <v>0.26033333333333331</v>
      </c>
    </row>
    <row r="38" spans="1:34" x14ac:dyDescent="0.25">
      <c r="A38">
        <f t="shared" si="5"/>
        <v>2019</v>
      </c>
      <c r="B38" s="3">
        <f t="shared" si="2"/>
        <v>2878.2921987321233</v>
      </c>
      <c r="C38" s="3"/>
      <c r="D38" s="3">
        <f t="shared" si="6"/>
        <v>368.53933402459967</v>
      </c>
      <c r="E38" s="3">
        <f t="shared" si="3"/>
        <v>0.16735250498014659</v>
      </c>
      <c r="F38" s="3">
        <f t="shared" si="4"/>
        <v>0.17129003143152804</v>
      </c>
      <c r="G38" s="3">
        <f t="shared" si="7"/>
        <v>0.17532020133964879</v>
      </c>
      <c r="H38" s="3">
        <f t="shared" si="8"/>
        <v>0.17944519445115492</v>
      </c>
      <c r="I38" s="3">
        <f t="shared" si="9"/>
        <v>0.18366724179851038</v>
      </c>
      <c r="J38" s="3">
        <f t="shared" si="10"/>
        <v>0.18798862690666701</v>
      </c>
      <c r="K38" s="3">
        <f t="shared" si="11"/>
        <v>0.19241168702812558</v>
      </c>
      <c r="L38" s="3">
        <f t="shared" si="12"/>
        <v>0.19693881440705585</v>
      </c>
      <c r="M38" s="3">
        <f t="shared" si="13"/>
        <v>0.20157245757315898</v>
      </c>
      <c r="N38" s="3">
        <f t="shared" si="14"/>
        <v>0.20631512266597277</v>
      </c>
      <c r="O38" s="3">
        <f t="shared" si="15"/>
        <v>0.2111693747903354</v>
      </c>
      <c r="P38" s="3">
        <f t="shared" si="16"/>
        <v>0.21613783940374096</v>
      </c>
      <c r="Q38" s="3">
        <f t="shared" si="17"/>
        <v>0.22122320373633722</v>
      </c>
      <c r="R38" s="3">
        <f t="shared" si="18"/>
        <v>0.22642821824433351</v>
      </c>
      <c r="S38" s="3">
        <f t="shared" si="19"/>
        <v>0.23175569809760502</v>
      </c>
      <c r="T38" s="3">
        <f t="shared" si="20"/>
        <v>0.23720852470229767</v>
      </c>
      <c r="U38" s="3">
        <f t="shared" si="21"/>
        <v>0.24278964725925778</v>
      </c>
      <c r="V38" s="3">
        <f t="shared" si="22"/>
        <v>0.24850208435912866</v>
      </c>
      <c r="W38" s="3">
        <f t="shared" si="23"/>
        <v>0.25434892561497707</v>
      </c>
      <c r="X38" s="3">
        <f t="shared" ref="X38:X69" si="24">($H$7*EXP(-($A38-X$18)/$H$10))</f>
        <v>0.26033333333333331</v>
      </c>
    </row>
    <row r="39" spans="1:34" x14ac:dyDescent="0.25">
      <c r="A39">
        <f t="shared" si="5"/>
        <v>2020</v>
      </c>
      <c r="B39" s="3">
        <f t="shared" si="2"/>
        <v>2878.4557042244692</v>
      </c>
      <c r="C39" s="3"/>
      <c r="D39" s="3">
        <f t="shared" si="6"/>
        <v>368.56026942694871</v>
      </c>
      <c r="E39" s="3">
        <f t="shared" si="3"/>
        <v>0.16350549234574413</v>
      </c>
      <c r="F39" s="3">
        <f t="shared" si="4"/>
        <v>0.16735250498014659</v>
      </c>
      <c r="G39" s="3">
        <f t="shared" si="7"/>
        <v>0.17129003143152804</v>
      </c>
      <c r="H39" s="3">
        <f t="shared" si="8"/>
        <v>0.17532020133964879</v>
      </c>
      <c r="I39" s="3">
        <f t="shared" si="9"/>
        <v>0.17944519445115492</v>
      </c>
      <c r="J39" s="3">
        <f t="shared" si="10"/>
        <v>0.18366724179851038</v>
      </c>
      <c r="K39" s="3">
        <f t="shared" si="11"/>
        <v>0.18798862690666701</v>
      </c>
      <c r="L39" s="3">
        <f t="shared" si="12"/>
        <v>0.19241168702812558</v>
      </c>
      <c r="M39" s="3">
        <f t="shared" si="13"/>
        <v>0.19693881440705585</v>
      </c>
      <c r="N39" s="3">
        <f t="shared" si="14"/>
        <v>0.20157245757315898</v>
      </c>
      <c r="O39" s="3">
        <f t="shared" si="15"/>
        <v>0.20631512266597277</v>
      </c>
      <c r="P39" s="3">
        <f t="shared" si="16"/>
        <v>0.2111693747903354</v>
      </c>
      <c r="Q39" s="3">
        <f t="shared" si="17"/>
        <v>0.21613783940374096</v>
      </c>
      <c r="R39" s="3">
        <f t="shared" si="18"/>
        <v>0.22122320373633722</v>
      </c>
      <c r="S39" s="3">
        <f t="shared" si="19"/>
        <v>0.22642821824433351</v>
      </c>
      <c r="T39" s="3">
        <f t="shared" si="20"/>
        <v>0.23175569809760502</v>
      </c>
      <c r="U39" s="3">
        <f t="shared" si="21"/>
        <v>0.23720852470229767</v>
      </c>
      <c r="V39" s="3">
        <f t="shared" si="22"/>
        <v>0.24278964725925778</v>
      </c>
      <c r="W39" s="3">
        <f t="shared" si="23"/>
        <v>0.24850208435912866</v>
      </c>
      <c r="X39" s="3">
        <f t="shared" si="24"/>
        <v>0.25434892561497707</v>
      </c>
      <c r="Y39" s="3">
        <f t="shared" ref="Y39:Y70" si="25">($H$7*EXP(-($A39-Y$18)/$H$10))</f>
        <v>0.26033333333333331</v>
      </c>
    </row>
    <row r="40" spans="1:34" x14ac:dyDescent="0.25">
      <c r="A40">
        <f t="shared" si="5"/>
        <v>2021</v>
      </c>
      <c r="B40" s="3">
        <f t="shared" si="2"/>
        <v>2878.6154511373124</v>
      </c>
      <c r="C40" s="3"/>
      <c r="D40" s="3">
        <f t="shared" si="6"/>
        <v>368.58072357712069</v>
      </c>
      <c r="E40" s="3">
        <f t="shared" si="3"/>
        <v>0.15974691284361542</v>
      </c>
      <c r="F40" s="3">
        <f t="shared" si="4"/>
        <v>0.16350549234574413</v>
      </c>
      <c r="G40" s="3">
        <f t="shared" si="7"/>
        <v>0.16735250498014659</v>
      </c>
      <c r="H40" s="3">
        <f t="shared" si="8"/>
        <v>0.17129003143152804</v>
      </c>
      <c r="I40" s="3">
        <f t="shared" si="9"/>
        <v>0.17532020133964879</v>
      </c>
      <c r="J40" s="3">
        <f t="shared" si="10"/>
        <v>0.17944519445115492</v>
      </c>
      <c r="K40" s="3">
        <f t="shared" si="11"/>
        <v>0.18366724179851038</v>
      </c>
      <c r="L40" s="3">
        <f t="shared" si="12"/>
        <v>0.18798862690666701</v>
      </c>
      <c r="M40" s="3">
        <f t="shared" si="13"/>
        <v>0.19241168702812558</v>
      </c>
      <c r="N40" s="3">
        <f t="shared" si="14"/>
        <v>0.19693881440705585</v>
      </c>
      <c r="O40" s="3">
        <f t="shared" si="15"/>
        <v>0.20157245757315898</v>
      </c>
      <c r="P40" s="3">
        <f t="shared" si="16"/>
        <v>0.20631512266597277</v>
      </c>
      <c r="Q40" s="3">
        <f t="shared" si="17"/>
        <v>0.2111693747903354</v>
      </c>
      <c r="R40" s="3">
        <f t="shared" si="18"/>
        <v>0.21613783940374096</v>
      </c>
      <c r="S40" s="3">
        <f t="shared" si="19"/>
        <v>0.22122320373633722</v>
      </c>
      <c r="T40" s="3">
        <f t="shared" si="20"/>
        <v>0.22642821824433351</v>
      </c>
      <c r="U40" s="3">
        <f t="shared" si="21"/>
        <v>0.23175569809760502</v>
      </c>
      <c r="V40" s="3">
        <f t="shared" si="22"/>
        <v>0.23720852470229767</v>
      </c>
      <c r="W40" s="3">
        <f t="shared" si="23"/>
        <v>0.24278964725925778</v>
      </c>
      <c r="X40" s="3">
        <f t="shared" si="24"/>
        <v>0.24850208435912866</v>
      </c>
      <c r="Y40" s="3">
        <f t="shared" si="25"/>
        <v>0.25434892561497707</v>
      </c>
      <c r="Z40" s="3">
        <f t="shared" ref="Z40:Z71" si="26">($H$7*EXP(-($A40-Z$18)/$H$10))</f>
        <v>0.26033333333333331</v>
      </c>
    </row>
    <row r="41" spans="1:34" x14ac:dyDescent="0.25">
      <c r="A41">
        <f t="shared" si="5"/>
        <v>2022</v>
      </c>
      <c r="B41" s="3">
        <f t="shared" si="2"/>
        <v>2878.7715258709313</v>
      </c>
      <c r="C41" s="3"/>
      <c r="D41" s="3">
        <f t="shared" si="6"/>
        <v>368.60070753789137</v>
      </c>
      <c r="E41" s="3">
        <f t="shared" si="3"/>
        <v>0.15607473361875662</v>
      </c>
      <c r="F41" s="3">
        <f t="shared" si="4"/>
        <v>0.15974691284361542</v>
      </c>
      <c r="G41" s="3">
        <f t="shared" si="7"/>
        <v>0.16350549234574413</v>
      </c>
      <c r="H41" s="3">
        <f t="shared" si="8"/>
        <v>0.16735250498014659</v>
      </c>
      <c r="I41" s="3">
        <f t="shared" si="9"/>
        <v>0.17129003143152804</v>
      </c>
      <c r="J41" s="3">
        <f t="shared" si="10"/>
        <v>0.17532020133964879</v>
      </c>
      <c r="K41" s="3">
        <f t="shared" si="11"/>
        <v>0.17944519445115492</v>
      </c>
      <c r="L41" s="3">
        <f t="shared" si="12"/>
        <v>0.18366724179851038</v>
      </c>
      <c r="M41" s="3">
        <f t="shared" si="13"/>
        <v>0.18798862690666701</v>
      </c>
      <c r="N41" s="3">
        <f t="shared" si="14"/>
        <v>0.19241168702812558</v>
      </c>
      <c r="O41" s="3">
        <f t="shared" si="15"/>
        <v>0.19693881440705585</v>
      </c>
      <c r="P41" s="3">
        <f t="shared" si="16"/>
        <v>0.20157245757315898</v>
      </c>
      <c r="Q41" s="3">
        <f t="shared" si="17"/>
        <v>0.20631512266597277</v>
      </c>
      <c r="R41" s="3">
        <f t="shared" si="18"/>
        <v>0.2111693747903354</v>
      </c>
      <c r="S41" s="3">
        <f t="shared" si="19"/>
        <v>0.21613783940374096</v>
      </c>
      <c r="T41" s="3">
        <f t="shared" si="20"/>
        <v>0.22122320373633722</v>
      </c>
      <c r="U41" s="3">
        <f t="shared" si="21"/>
        <v>0.22642821824433351</v>
      </c>
      <c r="V41" s="3">
        <f t="shared" si="22"/>
        <v>0.23175569809760502</v>
      </c>
      <c r="W41" s="3">
        <f t="shared" si="23"/>
        <v>0.23720852470229767</v>
      </c>
      <c r="X41" s="3">
        <f t="shared" si="24"/>
        <v>0.24278964725925778</v>
      </c>
      <c r="Y41" s="3">
        <f t="shared" si="25"/>
        <v>0.24850208435912866</v>
      </c>
      <c r="Z41" s="3">
        <f t="shared" si="26"/>
        <v>0.25434892561497707</v>
      </c>
      <c r="AA41" s="3">
        <f t="shared" ref="AA41:AA72" si="27">($H$7*EXP(-($A41-AA$18)/$H$10))</f>
        <v>0.26033333333333331</v>
      </c>
    </row>
    <row r="42" spans="1:34" x14ac:dyDescent="0.25">
      <c r="A42">
        <f t="shared" si="5"/>
        <v>2023</v>
      </c>
      <c r="B42" s="3">
        <f t="shared" si="2"/>
        <v>2878.9240128394777</v>
      </c>
      <c r="C42" s="3"/>
      <c r="D42" s="3">
        <f t="shared" si="6"/>
        <v>368.62023211773084</v>
      </c>
      <c r="E42" s="3">
        <f t="shared" si="3"/>
        <v>0.15248696854638091</v>
      </c>
      <c r="F42" s="3">
        <f t="shared" si="4"/>
        <v>0.15607473361875662</v>
      </c>
      <c r="G42" s="3">
        <f t="shared" si="7"/>
        <v>0.15974691284361542</v>
      </c>
      <c r="H42" s="3">
        <f t="shared" si="8"/>
        <v>0.16350549234574413</v>
      </c>
      <c r="I42" s="3">
        <f t="shared" si="9"/>
        <v>0.16735250498014659</v>
      </c>
      <c r="J42" s="3">
        <f t="shared" si="10"/>
        <v>0.17129003143152804</v>
      </c>
      <c r="K42" s="3">
        <f t="shared" si="11"/>
        <v>0.17532020133964879</v>
      </c>
      <c r="L42" s="3">
        <f t="shared" si="12"/>
        <v>0.17944519445115492</v>
      </c>
      <c r="M42" s="3">
        <f t="shared" si="13"/>
        <v>0.18366724179851038</v>
      </c>
      <c r="N42" s="3">
        <f t="shared" si="14"/>
        <v>0.18798862690666701</v>
      </c>
      <c r="O42" s="3">
        <f t="shared" si="15"/>
        <v>0.19241168702812558</v>
      </c>
      <c r="P42" s="3">
        <f t="shared" si="16"/>
        <v>0.19693881440705585</v>
      </c>
      <c r="Q42" s="3">
        <f t="shared" si="17"/>
        <v>0.20157245757315898</v>
      </c>
      <c r="R42" s="3">
        <f t="shared" si="18"/>
        <v>0.20631512266597277</v>
      </c>
      <c r="S42" s="3">
        <f t="shared" si="19"/>
        <v>0.2111693747903354</v>
      </c>
      <c r="T42" s="3">
        <f t="shared" si="20"/>
        <v>0.21613783940374096</v>
      </c>
      <c r="U42" s="3">
        <f t="shared" si="21"/>
        <v>0.22122320373633722</v>
      </c>
      <c r="V42" s="3">
        <f t="shared" si="22"/>
        <v>0.22642821824433351</v>
      </c>
      <c r="W42" s="3">
        <f t="shared" si="23"/>
        <v>0.23175569809760502</v>
      </c>
      <c r="X42" s="3">
        <f t="shared" si="24"/>
        <v>0.23720852470229767</v>
      </c>
      <c r="Y42" s="3">
        <f t="shared" si="25"/>
        <v>0.24278964725925778</v>
      </c>
      <c r="Z42" s="3">
        <f t="shared" si="26"/>
        <v>0.24850208435912866</v>
      </c>
      <c r="AA42" s="3">
        <f t="shared" si="27"/>
        <v>0.25434892561497707</v>
      </c>
      <c r="AB42" s="3">
        <f t="shared" ref="AB42:AB73" si="28">($H$7*EXP(-($A42-AB$18)/$H$10))</f>
        <v>0.26033333333333331</v>
      </c>
    </row>
    <row r="43" spans="1:34" x14ac:dyDescent="0.25">
      <c r="A43">
        <f t="shared" si="5"/>
        <v>2024</v>
      </c>
      <c r="B43" s="3">
        <f t="shared" si="2"/>
        <v>2879.0729945166354</v>
      </c>
      <c r="C43" s="3"/>
      <c r="D43" s="3">
        <f t="shared" si="6"/>
        <v>368.63930787664987</v>
      </c>
      <c r="E43" s="3">
        <f t="shared" si="3"/>
        <v>0.14898167715770855</v>
      </c>
      <c r="F43" s="3">
        <f t="shared" si="4"/>
        <v>0.15248696854638091</v>
      </c>
      <c r="G43" s="3">
        <f t="shared" si="7"/>
        <v>0.15607473361875662</v>
      </c>
      <c r="H43" s="3">
        <f t="shared" si="8"/>
        <v>0.15974691284361542</v>
      </c>
      <c r="I43" s="3">
        <f t="shared" si="9"/>
        <v>0.16350549234574413</v>
      </c>
      <c r="J43" s="3">
        <f t="shared" si="10"/>
        <v>0.16735250498014659</v>
      </c>
      <c r="K43" s="3">
        <f t="shared" si="11"/>
        <v>0.17129003143152804</v>
      </c>
      <c r="L43" s="3">
        <f t="shared" si="12"/>
        <v>0.17532020133964879</v>
      </c>
      <c r="M43" s="3">
        <f t="shared" si="13"/>
        <v>0.17944519445115492</v>
      </c>
      <c r="N43" s="3">
        <f t="shared" si="14"/>
        <v>0.18366724179851038</v>
      </c>
      <c r="O43" s="3">
        <f t="shared" si="15"/>
        <v>0.18798862690666701</v>
      </c>
      <c r="P43" s="3">
        <f t="shared" si="16"/>
        <v>0.19241168702812558</v>
      </c>
      <c r="Q43" s="3">
        <f t="shared" si="17"/>
        <v>0.19693881440705585</v>
      </c>
      <c r="R43" s="3">
        <f t="shared" si="18"/>
        <v>0.20157245757315898</v>
      </c>
      <c r="S43" s="3">
        <f t="shared" si="19"/>
        <v>0.20631512266597277</v>
      </c>
      <c r="T43" s="3">
        <f t="shared" si="20"/>
        <v>0.2111693747903354</v>
      </c>
      <c r="U43" s="3">
        <f t="shared" si="21"/>
        <v>0.21613783940374096</v>
      </c>
      <c r="V43" s="3">
        <f t="shared" si="22"/>
        <v>0.22122320373633722</v>
      </c>
      <c r="W43" s="3">
        <f t="shared" si="23"/>
        <v>0.22642821824433351</v>
      </c>
      <c r="X43" s="3">
        <f t="shared" si="24"/>
        <v>0.23175569809760502</v>
      </c>
      <c r="Y43" s="3">
        <f t="shared" si="25"/>
        <v>0.23720852470229767</v>
      </c>
      <c r="Z43" s="3">
        <f t="shared" si="26"/>
        <v>0.24278964725925778</v>
      </c>
      <c r="AA43" s="3">
        <f t="shared" si="27"/>
        <v>0.24850208435912866</v>
      </c>
      <c r="AB43" s="3">
        <f t="shared" si="28"/>
        <v>0.25434892561497707</v>
      </c>
      <c r="AC43" s="3">
        <f t="shared" ref="AC43:AC74" si="29">($H$7*EXP(-($A43-AC$18)/$H$10))</f>
        <v>0.26033333333333331</v>
      </c>
    </row>
    <row r="44" spans="1:34" x14ac:dyDescent="0.25">
      <c r="A44">
        <f t="shared" si="5"/>
        <v>2025</v>
      </c>
      <c r="B44" s="3">
        <f t="shared" si="2"/>
        <v>2879.2185514802259</v>
      </c>
      <c r="C44" s="3"/>
      <c r="D44" s="3">
        <f t="shared" si="6"/>
        <v>368.65794513191116</v>
      </c>
      <c r="E44" s="3">
        <f t="shared" si="3"/>
        <v>0.14555696359045023</v>
      </c>
      <c r="F44" s="3">
        <f t="shared" si="4"/>
        <v>0.14898167715770855</v>
      </c>
      <c r="G44" s="3">
        <f t="shared" si="7"/>
        <v>0.15248696854638091</v>
      </c>
      <c r="H44" s="3">
        <f t="shared" si="8"/>
        <v>0.15607473361875662</v>
      </c>
      <c r="I44" s="3">
        <f t="shared" si="9"/>
        <v>0.15974691284361542</v>
      </c>
      <c r="J44" s="3">
        <f t="shared" si="10"/>
        <v>0.16350549234574413</v>
      </c>
      <c r="K44" s="3">
        <f t="shared" si="11"/>
        <v>0.16735250498014659</v>
      </c>
      <c r="L44" s="3">
        <f t="shared" si="12"/>
        <v>0.17129003143152804</v>
      </c>
      <c r="M44" s="3">
        <f t="shared" si="13"/>
        <v>0.17532020133964879</v>
      </c>
      <c r="N44" s="3">
        <f t="shared" si="14"/>
        <v>0.17944519445115492</v>
      </c>
      <c r="O44" s="3">
        <f t="shared" si="15"/>
        <v>0.18366724179851038</v>
      </c>
      <c r="P44" s="3">
        <f t="shared" si="16"/>
        <v>0.18798862690666701</v>
      </c>
      <c r="Q44" s="3">
        <f t="shared" si="17"/>
        <v>0.19241168702812558</v>
      </c>
      <c r="R44" s="3">
        <f t="shared" si="18"/>
        <v>0.19693881440705585</v>
      </c>
      <c r="S44" s="3">
        <f t="shared" si="19"/>
        <v>0.20157245757315898</v>
      </c>
      <c r="T44" s="3">
        <f t="shared" si="20"/>
        <v>0.20631512266597277</v>
      </c>
      <c r="U44" s="3">
        <f t="shared" si="21"/>
        <v>0.2111693747903354</v>
      </c>
      <c r="V44" s="3">
        <f t="shared" si="22"/>
        <v>0.21613783940374096</v>
      </c>
      <c r="W44" s="3">
        <f t="shared" si="23"/>
        <v>0.22122320373633722</v>
      </c>
      <c r="X44" s="3">
        <f t="shared" si="24"/>
        <v>0.22642821824433351</v>
      </c>
      <c r="Y44" s="3">
        <f t="shared" si="25"/>
        <v>0.23175569809760502</v>
      </c>
      <c r="Z44" s="3">
        <f t="shared" si="26"/>
        <v>0.23720852470229767</v>
      </c>
      <c r="AA44" s="3">
        <f t="shared" si="27"/>
        <v>0.24278964725925778</v>
      </c>
      <c r="AB44" s="3">
        <f t="shared" si="28"/>
        <v>0.24850208435912866</v>
      </c>
      <c r="AC44" s="3">
        <f t="shared" si="29"/>
        <v>0.25434892561497707</v>
      </c>
      <c r="AD44" s="3">
        <f t="shared" ref="AD44:AD75" si="30">($H$7*EXP(-($A44-AD$18)/$H$10))</f>
        <v>0.26033333333333331</v>
      </c>
    </row>
    <row r="45" spans="1:34" x14ac:dyDescent="0.25">
      <c r="A45">
        <f t="shared" si="5"/>
        <v>2026</v>
      </c>
      <c r="B45" s="3">
        <f t="shared" si="2"/>
        <v>2879.3607624557894</v>
      </c>
      <c r="C45" s="3"/>
      <c r="D45" s="3">
        <f t="shared" si="6"/>
        <v>368.67615396360941</v>
      </c>
      <c r="E45" s="3">
        <f t="shared" si="3"/>
        <v>0.14221097556341622</v>
      </c>
      <c r="F45" s="3">
        <f t="shared" si="4"/>
        <v>0.14555696359045023</v>
      </c>
      <c r="G45" s="3">
        <f t="shared" si="7"/>
        <v>0.14898167715770855</v>
      </c>
      <c r="H45" s="3">
        <f t="shared" si="8"/>
        <v>0.15248696854638091</v>
      </c>
      <c r="I45" s="3">
        <f t="shared" si="9"/>
        <v>0.15607473361875662</v>
      </c>
      <c r="J45" s="3">
        <f t="shared" si="10"/>
        <v>0.15974691284361542</v>
      </c>
      <c r="K45" s="3">
        <f t="shared" si="11"/>
        <v>0.16350549234574413</v>
      </c>
      <c r="L45" s="3">
        <f t="shared" si="12"/>
        <v>0.16735250498014659</v>
      </c>
      <c r="M45" s="3">
        <f t="shared" si="13"/>
        <v>0.17129003143152804</v>
      </c>
      <c r="N45" s="3">
        <f t="shared" si="14"/>
        <v>0.17532020133964879</v>
      </c>
      <c r="O45" s="3">
        <f t="shared" si="15"/>
        <v>0.17944519445115492</v>
      </c>
      <c r="P45" s="3">
        <f t="shared" si="16"/>
        <v>0.18366724179851038</v>
      </c>
      <c r="Q45" s="3">
        <f t="shared" si="17"/>
        <v>0.18798862690666701</v>
      </c>
      <c r="R45" s="3">
        <f t="shared" si="18"/>
        <v>0.19241168702812558</v>
      </c>
      <c r="S45" s="3">
        <f t="shared" si="19"/>
        <v>0.19693881440705585</v>
      </c>
      <c r="T45" s="3">
        <f t="shared" si="20"/>
        <v>0.20157245757315898</v>
      </c>
      <c r="U45" s="3">
        <f t="shared" si="21"/>
        <v>0.20631512266597277</v>
      </c>
      <c r="V45" s="3">
        <f t="shared" si="22"/>
        <v>0.2111693747903354</v>
      </c>
      <c r="W45" s="3">
        <f t="shared" si="23"/>
        <v>0.21613783940374096</v>
      </c>
      <c r="X45" s="3">
        <f t="shared" si="24"/>
        <v>0.22122320373633722</v>
      </c>
      <c r="Y45" s="3">
        <f t="shared" si="25"/>
        <v>0.22642821824433351</v>
      </c>
      <c r="Z45" s="3">
        <f t="shared" si="26"/>
        <v>0.23175569809760502</v>
      </c>
      <c r="AA45" s="3">
        <f t="shared" si="27"/>
        <v>0.23720852470229767</v>
      </c>
      <c r="AB45" s="3">
        <f t="shared" si="28"/>
        <v>0.24278964725925778</v>
      </c>
      <c r="AC45" s="3">
        <f t="shared" si="29"/>
        <v>0.24850208435912866</v>
      </c>
      <c r="AD45" s="3">
        <f t="shared" si="30"/>
        <v>0.25434892561497707</v>
      </c>
      <c r="AE45" s="3">
        <f t="shared" ref="AE45:AE76" si="31">($H$7*EXP(-($A45-AE$18)/$H$10))</f>
        <v>0.26033333333333331</v>
      </c>
    </row>
    <row r="46" spans="1:34" x14ac:dyDescent="0.25">
      <c r="A46">
        <f t="shared" si="5"/>
        <v>2027</v>
      </c>
      <c r="B46" s="3">
        <f t="shared" si="2"/>
        <v>2879.4997043591638</v>
      </c>
      <c r="C46" s="3"/>
      <c r="D46" s="3">
        <f t="shared" si="6"/>
        <v>368.69394422012346</v>
      </c>
      <c r="E46" s="3">
        <f t="shared" si="3"/>
        <v>0.13894190337469661</v>
      </c>
      <c r="F46" s="3">
        <f t="shared" si="4"/>
        <v>0.14221097556341622</v>
      </c>
      <c r="G46" s="3">
        <f t="shared" si="7"/>
        <v>0.14555696359045023</v>
      </c>
      <c r="H46" s="3">
        <f t="shared" si="8"/>
        <v>0.14898167715770855</v>
      </c>
      <c r="I46" s="3">
        <f t="shared" si="9"/>
        <v>0.15248696854638091</v>
      </c>
      <c r="J46" s="3">
        <f t="shared" si="10"/>
        <v>0.15607473361875662</v>
      </c>
      <c r="K46" s="3">
        <f t="shared" si="11"/>
        <v>0.15974691284361542</v>
      </c>
      <c r="L46" s="3">
        <f t="shared" si="12"/>
        <v>0.16350549234574413</v>
      </c>
      <c r="M46" s="3">
        <f t="shared" si="13"/>
        <v>0.16735250498014659</v>
      </c>
      <c r="N46" s="3">
        <f t="shared" si="14"/>
        <v>0.17129003143152804</v>
      </c>
      <c r="O46" s="3">
        <f t="shared" si="15"/>
        <v>0.17532020133964879</v>
      </c>
      <c r="P46" s="3">
        <f t="shared" si="16"/>
        <v>0.17944519445115492</v>
      </c>
      <c r="Q46" s="3">
        <f t="shared" si="17"/>
        <v>0.18366724179851038</v>
      </c>
      <c r="R46" s="3">
        <f t="shared" si="18"/>
        <v>0.18798862690666701</v>
      </c>
      <c r="S46" s="3">
        <f t="shared" si="19"/>
        <v>0.19241168702812558</v>
      </c>
      <c r="T46" s="3">
        <f t="shared" si="20"/>
        <v>0.19693881440705585</v>
      </c>
      <c r="U46" s="3">
        <f t="shared" si="21"/>
        <v>0.20157245757315898</v>
      </c>
      <c r="V46" s="3">
        <f t="shared" si="22"/>
        <v>0.20631512266597277</v>
      </c>
      <c r="W46" s="3">
        <f t="shared" si="23"/>
        <v>0.2111693747903354</v>
      </c>
      <c r="X46" s="3">
        <f t="shared" si="24"/>
        <v>0.21613783940374096</v>
      </c>
      <c r="Y46" s="3">
        <f t="shared" si="25"/>
        <v>0.22122320373633722</v>
      </c>
      <c r="Z46" s="3">
        <f t="shared" si="26"/>
        <v>0.22642821824433351</v>
      </c>
      <c r="AA46" s="3">
        <f t="shared" si="27"/>
        <v>0.23175569809760502</v>
      </c>
      <c r="AB46" s="3">
        <f t="shared" si="28"/>
        <v>0.23720852470229767</v>
      </c>
      <c r="AC46" s="3">
        <f t="shared" si="29"/>
        <v>0.24278964725925778</v>
      </c>
      <c r="AD46" s="3">
        <f t="shared" si="30"/>
        <v>0.24850208435912866</v>
      </c>
      <c r="AE46" s="3">
        <f t="shared" si="31"/>
        <v>0.25434892561497707</v>
      </c>
      <c r="AF46" s="3">
        <f t="shared" ref="AF46:AF77" si="32">($H$7*EXP(-($A46-AF$18)/$H$10))</f>
        <v>0.26033333333333331</v>
      </c>
    </row>
    <row r="47" spans="1:34" x14ac:dyDescent="0.25">
      <c r="A47">
        <f t="shared" si="5"/>
        <v>2028</v>
      </c>
      <c r="B47" s="3">
        <f t="shared" si="2"/>
        <v>2879.6354523380869</v>
      </c>
      <c r="C47" s="3"/>
      <c r="D47" s="3">
        <f t="shared" si="6"/>
        <v>368.71132552344267</v>
      </c>
      <c r="E47" s="3">
        <f t="shared" si="3"/>
        <v>0.13574797892287085</v>
      </c>
      <c r="F47" s="3">
        <f t="shared" si="4"/>
        <v>0.13894190337469661</v>
      </c>
      <c r="G47" s="3">
        <f t="shared" si="7"/>
        <v>0.14221097556341622</v>
      </c>
      <c r="H47" s="3">
        <f t="shared" si="8"/>
        <v>0.14555696359045023</v>
      </c>
      <c r="I47" s="3">
        <f t="shared" si="9"/>
        <v>0.14898167715770855</v>
      </c>
      <c r="J47" s="3">
        <f t="shared" si="10"/>
        <v>0.15248696854638091</v>
      </c>
      <c r="K47" s="3">
        <f t="shared" si="11"/>
        <v>0.15607473361875662</v>
      </c>
      <c r="L47" s="3">
        <f t="shared" si="12"/>
        <v>0.15974691284361542</v>
      </c>
      <c r="M47" s="3">
        <f t="shared" si="13"/>
        <v>0.16350549234574413</v>
      </c>
      <c r="N47" s="3">
        <f t="shared" si="14"/>
        <v>0.16735250498014659</v>
      </c>
      <c r="O47" s="3">
        <f t="shared" si="15"/>
        <v>0.17129003143152804</v>
      </c>
      <c r="P47" s="3">
        <f t="shared" si="16"/>
        <v>0.17532020133964879</v>
      </c>
      <c r="Q47" s="3">
        <f t="shared" si="17"/>
        <v>0.17944519445115492</v>
      </c>
      <c r="R47" s="3">
        <f t="shared" si="18"/>
        <v>0.18366724179851038</v>
      </c>
      <c r="S47" s="3">
        <f t="shared" si="19"/>
        <v>0.18798862690666701</v>
      </c>
      <c r="T47" s="3">
        <f t="shared" si="20"/>
        <v>0.19241168702812558</v>
      </c>
      <c r="U47" s="3">
        <f t="shared" si="21"/>
        <v>0.19693881440705585</v>
      </c>
      <c r="V47" s="3">
        <f t="shared" si="22"/>
        <v>0.20157245757315898</v>
      </c>
      <c r="W47" s="3">
        <f t="shared" si="23"/>
        <v>0.20631512266597277</v>
      </c>
      <c r="X47" s="3">
        <f t="shared" si="24"/>
        <v>0.2111693747903354</v>
      </c>
      <c r="Y47" s="3">
        <f t="shared" si="25"/>
        <v>0.21613783940374096</v>
      </c>
      <c r="Z47" s="3">
        <f t="shared" si="26"/>
        <v>0.22122320373633722</v>
      </c>
      <c r="AA47" s="3">
        <f t="shared" si="27"/>
        <v>0.22642821824433351</v>
      </c>
      <c r="AB47" s="3">
        <f t="shared" si="28"/>
        <v>0.23175569809760502</v>
      </c>
      <c r="AC47" s="3">
        <f t="shared" si="29"/>
        <v>0.23720852470229767</v>
      </c>
      <c r="AD47" s="3">
        <f t="shared" si="30"/>
        <v>0.24278964725925778</v>
      </c>
      <c r="AE47" s="3">
        <f t="shared" si="31"/>
        <v>0.24850208435912866</v>
      </c>
      <c r="AF47" s="3">
        <f t="shared" si="32"/>
        <v>0.25434892561497707</v>
      </c>
      <c r="AG47" s="3">
        <f t="shared" ref="AG47:AG78" si="33">($H$7*EXP(-($A47-AG$18)/$H$10))</f>
        <v>0.26033333333333331</v>
      </c>
    </row>
    <row r="48" spans="1:34" x14ac:dyDescent="0.25">
      <c r="A48">
        <f t="shared" si="5"/>
        <v>2029</v>
      </c>
      <c r="B48" s="3">
        <f t="shared" si="2"/>
        <v>2879.7680798128376</v>
      </c>
      <c r="C48" s="3"/>
      <c r="D48" s="3">
        <f t="shared" si="6"/>
        <v>368.72830727437105</v>
      </c>
      <c r="E48" s="3">
        <f t="shared" si="3"/>
        <v>0.1326274747507174</v>
      </c>
      <c r="F48" s="3">
        <f t="shared" si="4"/>
        <v>0.13574797892287085</v>
      </c>
      <c r="G48" s="3">
        <f t="shared" si="7"/>
        <v>0.13894190337469661</v>
      </c>
      <c r="H48" s="3">
        <f t="shared" si="8"/>
        <v>0.14221097556341622</v>
      </c>
      <c r="I48" s="3">
        <f t="shared" si="9"/>
        <v>0.14555696359045023</v>
      </c>
      <c r="J48" s="3">
        <f t="shared" si="10"/>
        <v>0.14898167715770855</v>
      </c>
      <c r="K48" s="3">
        <f t="shared" si="11"/>
        <v>0.15248696854638091</v>
      </c>
      <c r="L48" s="3">
        <f t="shared" si="12"/>
        <v>0.15607473361875662</v>
      </c>
      <c r="M48" s="3">
        <f t="shared" si="13"/>
        <v>0.15974691284361542</v>
      </c>
      <c r="N48" s="3">
        <f t="shared" si="14"/>
        <v>0.16350549234574413</v>
      </c>
      <c r="O48" s="3">
        <f t="shared" si="15"/>
        <v>0.16735250498014659</v>
      </c>
      <c r="P48" s="3">
        <f t="shared" si="16"/>
        <v>0.17129003143152804</v>
      </c>
      <c r="Q48" s="3">
        <f t="shared" si="17"/>
        <v>0.17532020133964879</v>
      </c>
      <c r="R48" s="3">
        <f t="shared" si="18"/>
        <v>0.17944519445115492</v>
      </c>
      <c r="S48" s="3">
        <f t="shared" si="19"/>
        <v>0.18366724179851038</v>
      </c>
      <c r="T48" s="3">
        <f t="shared" si="20"/>
        <v>0.18798862690666701</v>
      </c>
      <c r="U48" s="3">
        <f t="shared" si="21"/>
        <v>0.19241168702812558</v>
      </c>
      <c r="V48" s="3">
        <f t="shared" si="22"/>
        <v>0.19693881440705585</v>
      </c>
      <c r="W48" s="3">
        <f t="shared" si="23"/>
        <v>0.20157245757315898</v>
      </c>
      <c r="X48" s="3">
        <f t="shared" si="24"/>
        <v>0.20631512266597277</v>
      </c>
      <c r="Y48" s="3">
        <f t="shared" si="25"/>
        <v>0.2111693747903354</v>
      </c>
      <c r="Z48" s="3">
        <f t="shared" si="26"/>
        <v>0.21613783940374096</v>
      </c>
      <c r="AA48" s="3">
        <f t="shared" si="27"/>
        <v>0.22122320373633722</v>
      </c>
      <c r="AB48" s="3">
        <f t="shared" si="28"/>
        <v>0.22642821824433351</v>
      </c>
      <c r="AC48" s="3">
        <f t="shared" si="29"/>
        <v>0.23175569809760502</v>
      </c>
      <c r="AD48" s="3">
        <f t="shared" si="30"/>
        <v>0.23720852470229767</v>
      </c>
      <c r="AE48" s="3">
        <f t="shared" si="31"/>
        <v>0.24278964725925778</v>
      </c>
      <c r="AF48" s="3">
        <f t="shared" si="32"/>
        <v>0.24850208435912866</v>
      </c>
      <c r="AG48" s="3">
        <f t="shared" si="33"/>
        <v>0.25434892561497707</v>
      </c>
      <c r="AH48" s="3">
        <f t="shared" ref="AH48:AH79" si="34">($H$7*EXP(-($A48-AH$18)/$H$10))</f>
        <v>0.26033333333333331</v>
      </c>
    </row>
    <row r="49" spans="1:50" x14ac:dyDescent="0.25">
      <c r="A49">
        <f t="shared" si="5"/>
        <v>2030</v>
      </c>
      <c r="B49" s="3">
        <f t="shared" si="2"/>
        <v>2879.8976585159485</v>
      </c>
      <c r="C49" s="3"/>
      <c r="D49" s="3">
        <f t="shared" si="6"/>
        <v>368.74489865761188</v>
      </c>
      <c r="E49" s="3">
        <f t="shared" si="3"/>
        <v>0.1295787031109058</v>
      </c>
      <c r="F49" s="3">
        <f t="shared" si="4"/>
        <v>0.1326274747507174</v>
      </c>
      <c r="G49" s="3">
        <f t="shared" si="7"/>
        <v>0.13574797892287085</v>
      </c>
      <c r="H49" s="3">
        <f t="shared" si="8"/>
        <v>0.13894190337469661</v>
      </c>
      <c r="I49" s="3">
        <f t="shared" si="9"/>
        <v>0.14221097556341622</v>
      </c>
      <c r="J49" s="3">
        <f t="shared" si="10"/>
        <v>0.14555696359045023</v>
      </c>
      <c r="K49" s="3">
        <f t="shared" si="11"/>
        <v>0.14898167715770855</v>
      </c>
      <c r="L49" s="3">
        <f t="shared" si="12"/>
        <v>0.15248696854638091</v>
      </c>
      <c r="M49" s="3">
        <f t="shared" si="13"/>
        <v>0.15607473361875662</v>
      </c>
      <c r="N49" s="3">
        <f t="shared" si="14"/>
        <v>0.15974691284361542</v>
      </c>
      <c r="O49" s="3">
        <f t="shared" si="15"/>
        <v>0.16350549234574413</v>
      </c>
      <c r="P49" s="3">
        <f t="shared" si="16"/>
        <v>0.16735250498014659</v>
      </c>
      <c r="Q49" s="3">
        <f t="shared" si="17"/>
        <v>0.17129003143152804</v>
      </c>
      <c r="R49" s="3">
        <f t="shared" si="18"/>
        <v>0.17532020133964879</v>
      </c>
      <c r="S49" s="3">
        <f t="shared" si="19"/>
        <v>0.17944519445115492</v>
      </c>
      <c r="T49" s="3">
        <f t="shared" si="20"/>
        <v>0.18366724179851038</v>
      </c>
      <c r="U49" s="3">
        <f t="shared" si="21"/>
        <v>0.18798862690666701</v>
      </c>
      <c r="V49" s="3">
        <f t="shared" si="22"/>
        <v>0.19241168702812558</v>
      </c>
      <c r="W49" s="3">
        <f t="shared" si="23"/>
        <v>0.19693881440705585</v>
      </c>
      <c r="X49" s="3">
        <f t="shared" si="24"/>
        <v>0.20157245757315898</v>
      </c>
      <c r="Y49" s="3">
        <f t="shared" si="25"/>
        <v>0.20631512266597277</v>
      </c>
      <c r="Z49" s="3">
        <f t="shared" si="26"/>
        <v>0.2111693747903354</v>
      </c>
      <c r="AA49" s="3">
        <f t="shared" si="27"/>
        <v>0.21613783940374096</v>
      </c>
      <c r="AB49" s="3">
        <f t="shared" si="28"/>
        <v>0.22122320373633722</v>
      </c>
      <c r="AC49" s="3">
        <f t="shared" si="29"/>
        <v>0.22642821824433351</v>
      </c>
      <c r="AD49" s="3">
        <f t="shared" si="30"/>
        <v>0.23175569809760502</v>
      </c>
      <c r="AE49" s="3">
        <f t="shared" si="31"/>
        <v>0.23720852470229767</v>
      </c>
      <c r="AF49" s="3">
        <f t="shared" si="32"/>
        <v>0.24278964725925778</v>
      </c>
      <c r="AG49" s="3">
        <f t="shared" si="33"/>
        <v>0.24850208435912866</v>
      </c>
      <c r="AH49" s="3">
        <f t="shared" si="34"/>
        <v>0.25434892561497707</v>
      </c>
      <c r="AI49" s="3">
        <f t="shared" ref="AI49:AI80" si="35">($H$7*EXP(-($A49-AI$18)/$H$10))</f>
        <v>0.26033333333333331</v>
      </c>
    </row>
    <row r="50" spans="1:50" x14ac:dyDescent="0.25">
      <c r="A50">
        <f t="shared" si="5"/>
        <v>2031</v>
      </c>
      <c r="B50" s="3">
        <f t="shared" si="2"/>
        <v>2880.0242585310016</v>
      </c>
      <c r="C50" s="3"/>
      <c r="D50" s="3">
        <f t="shared" si="6"/>
        <v>368.76110864673518</v>
      </c>
      <c r="E50" s="3">
        <f t="shared" si="3"/>
        <v>0.12660001505316637</v>
      </c>
      <c r="F50" s="3">
        <f t="shared" si="4"/>
        <v>0.1295787031109058</v>
      </c>
      <c r="G50" s="3">
        <f t="shared" si="7"/>
        <v>0.1326274747507174</v>
      </c>
      <c r="H50" s="3">
        <f t="shared" si="8"/>
        <v>0.13574797892287085</v>
      </c>
      <c r="I50" s="3">
        <f t="shared" si="9"/>
        <v>0.13894190337469661</v>
      </c>
      <c r="J50" s="3">
        <f t="shared" si="10"/>
        <v>0.14221097556341622</v>
      </c>
      <c r="K50" s="3">
        <f t="shared" si="11"/>
        <v>0.14555696359045023</v>
      </c>
      <c r="L50" s="3">
        <f t="shared" si="12"/>
        <v>0.14898167715770855</v>
      </c>
      <c r="M50" s="3">
        <f t="shared" si="13"/>
        <v>0.15248696854638091</v>
      </c>
      <c r="N50" s="3">
        <f t="shared" si="14"/>
        <v>0.15607473361875662</v>
      </c>
      <c r="O50" s="3">
        <f t="shared" si="15"/>
        <v>0.15974691284361542</v>
      </c>
      <c r="P50" s="3">
        <f t="shared" si="16"/>
        <v>0.16350549234574413</v>
      </c>
      <c r="Q50" s="3">
        <f t="shared" si="17"/>
        <v>0.16735250498014659</v>
      </c>
      <c r="R50" s="3">
        <f t="shared" si="18"/>
        <v>0.17129003143152804</v>
      </c>
      <c r="S50" s="3">
        <f t="shared" si="19"/>
        <v>0.17532020133964879</v>
      </c>
      <c r="T50" s="3">
        <f t="shared" si="20"/>
        <v>0.17944519445115492</v>
      </c>
      <c r="U50" s="3">
        <f t="shared" si="21"/>
        <v>0.18366724179851038</v>
      </c>
      <c r="V50" s="3">
        <f t="shared" si="22"/>
        <v>0.18798862690666701</v>
      </c>
      <c r="W50" s="3">
        <f t="shared" si="23"/>
        <v>0.19241168702812558</v>
      </c>
      <c r="X50" s="3">
        <f t="shared" si="24"/>
        <v>0.19693881440705585</v>
      </c>
      <c r="Y50" s="3">
        <f t="shared" si="25"/>
        <v>0.20157245757315898</v>
      </c>
      <c r="Z50" s="3">
        <f t="shared" si="26"/>
        <v>0.20631512266597277</v>
      </c>
      <c r="AA50" s="3">
        <f t="shared" si="27"/>
        <v>0.2111693747903354</v>
      </c>
      <c r="AB50" s="3">
        <f t="shared" si="28"/>
        <v>0.21613783940374096</v>
      </c>
      <c r="AC50" s="3">
        <f t="shared" si="29"/>
        <v>0.22122320373633722</v>
      </c>
      <c r="AD50" s="3">
        <f t="shared" si="30"/>
        <v>0.22642821824433351</v>
      </c>
      <c r="AE50" s="3">
        <f t="shared" si="31"/>
        <v>0.23175569809760502</v>
      </c>
      <c r="AF50" s="3">
        <f t="shared" si="32"/>
        <v>0.23720852470229767</v>
      </c>
      <c r="AG50" s="3">
        <f t="shared" si="33"/>
        <v>0.24278964725925778</v>
      </c>
      <c r="AH50" s="3">
        <f t="shared" si="34"/>
        <v>0.24850208435912866</v>
      </c>
      <c r="AI50" s="3">
        <f t="shared" si="35"/>
        <v>0.25434892561497707</v>
      </c>
      <c r="AJ50" s="3">
        <f t="shared" ref="AJ50:AJ81" si="36">($H$7*EXP(-($A50-AJ$18)/$H$10))</f>
        <v>0.26033333333333331</v>
      </c>
    </row>
    <row r="51" spans="1:50" x14ac:dyDescent="0.25">
      <c r="A51">
        <f t="shared" si="5"/>
        <v>2032</v>
      </c>
      <c r="B51" s="3">
        <f t="shared" ref="B51:B82" si="37">($F$11+SUM(E51:DU51))</f>
        <v>2880.1479483305343</v>
      </c>
      <c r="C51" s="3"/>
      <c r="D51" s="3">
        <f t="shared" si="6"/>
        <v>368.77694600903129</v>
      </c>
      <c r="E51" s="3">
        <f t="shared" ref="E51:E82" si="38">($H$7*EXP(-($A51-E$18)/$H$10))</f>
        <v>0.12368979953244352</v>
      </c>
      <c r="F51" s="3">
        <f t="shared" si="4"/>
        <v>0.12660001505316637</v>
      </c>
      <c r="G51" s="3">
        <f t="shared" si="7"/>
        <v>0.1295787031109058</v>
      </c>
      <c r="H51" s="3">
        <f t="shared" si="8"/>
        <v>0.1326274747507174</v>
      </c>
      <c r="I51" s="3">
        <f t="shared" si="9"/>
        <v>0.13574797892287085</v>
      </c>
      <c r="J51" s="3">
        <f t="shared" si="10"/>
        <v>0.13894190337469661</v>
      </c>
      <c r="K51" s="3">
        <f t="shared" si="11"/>
        <v>0.14221097556341622</v>
      </c>
      <c r="L51" s="3">
        <f t="shared" si="12"/>
        <v>0.14555696359045023</v>
      </c>
      <c r="M51" s="3">
        <f t="shared" si="13"/>
        <v>0.14898167715770855</v>
      </c>
      <c r="N51" s="3">
        <f t="shared" si="14"/>
        <v>0.15248696854638091</v>
      </c>
      <c r="O51" s="3">
        <f t="shared" si="15"/>
        <v>0.15607473361875662</v>
      </c>
      <c r="P51" s="3">
        <f t="shared" si="16"/>
        <v>0.15974691284361542</v>
      </c>
      <c r="Q51" s="3">
        <f t="shared" si="17"/>
        <v>0.16350549234574413</v>
      </c>
      <c r="R51" s="3">
        <f t="shared" si="18"/>
        <v>0.16735250498014659</v>
      </c>
      <c r="S51" s="3">
        <f t="shared" si="19"/>
        <v>0.17129003143152804</v>
      </c>
      <c r="T51" s="3">
        <f t="shared" si="20"/>
        <v>0.17532020133964879</v>
      </c>
      <c r="U51" s="3">
        <f t="shared" si="21"/>
        <v>0.17944519445115492</v>
      </c>
      <c r="V51" s="3">
        <f t="shared" si="22"/>
        <v>0.18366724179851038</v>
      </c>
      <c r="W51" s="3">
        <f t="shared" si="23"/>
        <v>0.18798862690666701</v>
      </c>
      <c r="X51" s="3">
        <f t="shared" si="24"/>
        <v>0.19241168702812558</v>
      </c>
      <c r="Y51" s="3">
        <f t="shared" si="25"/>
        <v>0.19693881440705585</v>
      </c>
      <c r="Z51" s="3">
        <f t="shared" si="26"/>
        <v>0.20157245757315898</v>
      </c>
      <c r="AA51" s="3">
        <f t="shared" si="27"/>
        <v>0.20631512266597277</v>
      </c>
      <c r="AB51" s="3">
        <f t="shared" si="28"/>
        <v>0.2111693747903354</v>
      </c>
      <c r="AC51" s="3">
        <f t="shared" si="29"/>
        <v>0.21613783940374096</v>
      </c>
      <c r="AD51" s="3">
        <f t="shared" si="30"/>
        <v>0.22122320373633722</v>
      </c>
      <c r="AE51" s="3">
        <f t="shared" si="31"/>
        <v>0.22642821824433351</v>
      </c>
      <c r="AF51" s="3">
        <f t="shared" si="32"/>
        <v>0.23175569809760502</v>
      </c>
      <c r="AG51" s="3">
        <f t="shared" si="33"/>
        <v>0.23720852470229767</v>
      </c>
      <c r="AH51" s="3">
        <f t="shared" si="34"/>
        <v>0.24278964725925778</v>
      </c>
      <c r="AI51" s="3">
        <f t="shared" si="35"/>
        <v>0.24850208435912866</v>
      </c>
      <c r="AJ51" s="3">
        <f t="shared" si="36"/>
        <v>0.25434892561497707</v>
      </c>
      <c r="AK51" s="3">
        <f t="shared" ref="AK51:AK82" si="39">($H$7*EXP(-($A51-AK$18)/$H$10))</f>
        <v>0.26033333333333331</v>
      </c>
    </row>
    <row r="52" spans="1:50" x14ac:dyDescent="0.25">
      <c r="A52">
        <f t="shared" si="5"/>
        <v>2033</v>
      </c>
      <c r="B52" s="3">
        <f t="shared" si="37"/>
        <v>2880.2687948130715</v>
      </c>
      <c r="C52" s="3"/>
      <c r="D52" s="3">
        <f t="shared" si="6"/>
        <v>368.79241931025246</v>
      </c>
      <c r="E52" s="3">
        <f t="shared" si="38"/>
        <v>0.12084648253755022</v>
      </c>
      <c r="F52" s="3">
        <f t="shared" ref="F52:F83" si="40">($H$7*EXP(-($A52-F$18)/$H$10))</f>
        <v>0.12368979953244352</v>
      </c>
      <c r="G52" s="3">
        <f t="shared" si="7"/>
        <v>0.12660001505316637</v>
      </c>
      <c r="H52" s="3">
        <f t="shared" si="8"/>
        <v>0.1295787031109058</v>
      </c>
      <c r="I52" s="3">
        <f t="shared" si="9"/>
        <v>0.1326274747507174</v>
      </c>
      <c r="J52" s="3">
        <f t="shared" si="10"/>
        <v>0.13574797892287085</v>
      </c>
      <c r="K52" s="3">
        <f t="shared" si="11"/>
        <v>0.13894190337469661</v>
      </c>
      <c r="L52" s="3">
        <f t="shared" si="12"/>
        <v>0.14221097556341622</v>
      </c>
      <c r="M52" s="3">
        <f t="shared" si="13"/>
        <v>0.14555696359045023</v>
      </c>
      <c r="N52" s="3">
        <f t="shared" si="14"/>
        <v>0.14898167715770855</v>
      </c>
      <c r="O52" s="3">
        <f t="shared" si="15"/>
        <v>0.15248696854638091</v>
      </c>
      <c r="P52" s="3">
        <f t="shared" si="16"/>
        <v>0.15607473361875662</v>
      </c>
      <c r="Q52" s="3">
        <f t="shared" si="17"/>
        <v>0.15974691284361542</v>
      </c>
      <c r="R52" s="3">
        <f t="shared" si="18"/>
        <v>0.16350549234574413</v>
      </c>
      <c r="S52" s="3">
        <f t="shared" si="19"/>
        <v>0.16735250498014659</v>
      </c>
      <c r="T52" s="3">
        <f t="shared" si="20"/>
        <v>0.17129003143152804</v>
      </c>
      <c r="U52" s="3">
        <f t="shared" si="21"/>
        <v>0.17532020133964879</v>
      </c>
      <c r="V52" s="3">
        <f t="shared" si="22"/>
        <v>0.17944519445115492</v>
      </c>
      <c r="W52" s="3">
        <f t="shared" si="23"/>
        <v>0.18366724179851038</v>
      </c>
      <c r="X52" s="3">
        <f t="shared" si="24"/>
        <v>0.18798862690666701</v>
      </c>
      <c r="Y52" s="3">
        <f t="shared" si="25"/>
        <v>0.19241168702812558</v>
      </c>
      <c r="Z52" s="3">
        <f t="shared" si="26"/>
        <v>0.19693881440705585</v>
      </c>
      <c r="AA52" s="3">
        <f t="shared" si="27"/>
        <v>0.20157245757315898</v>
      </c>
      <c r="AB52" s="3">
        <f t="shared" si="28"/>
        <v>0.20631512266597277</v>
      </c>
      <c r="AC52" s="3">
        <f t="shared" si="29"/>
        <v>0.2111693747903354</v>
      </c>
      <c r="AD52" s="3">
        <f t="shared" si="30"/>
        <v>0.21613783940374096</v>
      </c>
      <c r="AE52" s="3">
        <f t="shared" si="31"/>
        <v>0.22122320373633722</v>
      </c>
      <c r="AF52" s="3">
        <f t="shared" si="32"/>
        <v>0.22642821824433351</v>
      </c>
      <c r="AG52" s="3">
        <f t="shared" si="33"/>
        <v>0.23175569809760502</v>
      </c>
      <c r="AH52" s="3">
        <f t="shared" si="34"/>
        <v>0.23720852470229767</v>
      </c>
      <c r="AI52" s="3">
        <f t="shared" si="35"/>
        <v>0.24278964725925778</v>
      </c>
      <c r="AJ52" s="3">
        <f t="shared" si="36"/>
        <v>0.24850208435912866</v>
      </c>
      <c r="AK52" s="3">
        <f t="shared" si="39"/>
        <v>0.25434892561497707</v>
      </c>
      <c r="AL52" s="3">
        <f t="shared" ref="AL52:AL83" si="41">($H$7*EXP(-($A52-AL$18)/$H$10))</f>
        <v>0.26033333333333331</v>
      </c>
    </row>
    <row r="53" spans="1:50" x14ac:dyDescent="0.25">
      <c r="A53">
        <f t="shared" si="5"/>
        <v>2034</v>
      </c>
      <c r="B53" s="3">
        <f t="shared" si="37"/>
        <v>2880.3868633393117</v>
      </c>
      <c r="C53" s="3"/>
      <c r="D53" s="3">
        <f t="shared" si="6"/>
        <v>368.8075369192461</v>
      </c>
      <c r="E53" s="3">
        <f t="shared" si="38"/>
        <v>0.11806852623985273</v>
      </c>
      <c r="F53" s="3">
        <f t="shared" si="40"/>
        <v>0.12084648253755022</v>
      </c>
      <c r="G53" s="3">
        <f t="shared" ref="G53:G84" si="42">($H$7*EXP(-($A53-G$18)/$H$10))</f>
        <v>0.12368979953244352</v>
      </c>
      <c r="H53" s="3">
        <f t="shared" si="8"/>
        <v>0.12660001505316637</v>
      </c>
      <c r="I53" s="3">
        <f t="shared" si="9"/>
        <v>0.1295787031109058</v>
      </c>
      <c r="J53" s="3">
        <f t="shared" si="10"/>
        <v>0.1326274747507174</v>
      </c>
      <c r="K53" s="3">
        <f t="shared" si="11"/>
        <v>0.13574797892287085</v>
      </c>
      <c r="L53" s="3">
        <f t="shared" si="12"/>
        <v>0.13894190337469661</v>
      </c>
      <c r="M53" s="3">
        <f t="shared" si="13"/>
        <v>0.14221097556341622</v>
      </c>
      <c r="N53" s="3">
        <f t="shared" si="14"/>
        <v>0.14555696359045023</v>
      </c>
      <c r="O53" s="3">
        <f t="shared" si="15"/>
        <v>0.14898167715770855</v>
      </c>
      <c r="P53" s="3">
        <f t="shared" si="16"/>
        <v>0.15248696854638091</v>
      </c>
      <c r="Q53" s="3">
        <f t="shared" si="17"/>
        <v>0.15607473361875662</v>
      </c>
      <c r="R53" s="3">
        <f t="shared" si="18"/>
        <v>0.15974691284361542</v>
      </c>
      <c r="S53" s="3">
        <f t="shared" si="19"/>
        <v>0.16350549234574413</v>
      </c>
      <c r="T53" s="3">
        <f t="shared" si="20"/>
        <v>0.16735250498014659</v>
      </c>
      <c r="U53" s="3">
        <f t="shared" si="21"/>
        <v>0.17129003143152804</v>
      </c>
      <c r="V53" s="3">
        <f t="shared" si="22"/>
        <v>0.17532020133964879</v>
      </c>
      <c r="W53" s="3">
        <f t="shared" si="23"/>
        <v>0.17944519445115492</v>
      </c>
      <c r="X53" s="3">
        <f t="shared" si="24"/>
        <v>0.18366724179851038</v>
      </c>
      <c r="Y53" s="3">
        <f t="shared" si="25"/>
        <v>0.18798862690666701</v>
      </c>
      <c r="Z53" s="3">
        <f t="shared" si="26"/>
        <v>0.19241168702812558</v>
      </c>
      <c r="AA53" s="3">
        <f t="shared" si="27"/>
        <v>0.19693881440705585</v>
      </c>
      <c r="AB53" s="3">
        <f t="shared" si="28"/>
        <v>0.20157245757315898</v>
      </c>
      <c r="AC53" s="3">
        <f t="shared" si="29"/>
        <v>0.20631512266597277</v>
      </c>
      <c r="AD53" s="3">
        <f t="shared" si="30"/>
        <v>0.2111693747903354</v>
      </c>
      <c r="AE53" s="3">
        <f t="shared" si="31"/>
        <v>0.21613783940374096</v>
      </c>
      <c r="AF53" s="3">
        <f t="shared" si="32"/>
        <v>0.22122320373633722</v>
      </c>
      <c r="AG53" s="3">
        <f t="shared" si="33"/>
        <v>0.22642821824433351</v>
      </c>
      <c r="AH53" s="3">
        <f t="shared" si="34"/>
        <v>0.23175569809760502</v>
      </c>
      <c r="AI53" s="3">
        <f t="shared" si="35"/>
        <v>0.23720852470229767</v>
      </c>
      <c r="AJ53" s="3">
        <f t="shared" si="36"/>
        <v>0.24278964725925778</v>
      </c>
      <c r="AK53" s="3">
        <f t="shared" si="39"/>
        <v>0.24850208435912866</v>
      </c>
      <c r="AL53" s="3">
        <f t="shared" si="41"/>
        <v>0.25434892561497707</v>
      </c>
      <c r="AM53" s="3">
        <f t="shared" ref="AM53:AM84" si="43">($H$7*EXP(-($A53-AM$18)/$H$10))</f>
        <v>0.26033333333333331</v>
      </c>
    </row>
    <row r="54" spans="1:50" x14ac:dyDescent="0.25">
      <c r="A54">
        <f t="shared" si="5"/>
        <v>2035</v>
      </c>
      <c r="B54" s="3">
        <f t="shared" si="37"/>
        <v>2880.5022177674732</v>
      </c>
      <c r="C54" s="3"/>
      <c r="D54" s="3">
        <f t="shared" si="6"/>
        <v>368.82230701248056</v>
      </c>
      <c r="E54" s="3">
        <f t="shared" si="38"/>
        <v>0.11535442816152475</v>
      </c>
      <c r="F54" s="3">
        <f t="shared" si="40"/>
        <v>0.11806852623985273</v>
      </c>
      <c r="G54" s="3">
        <f t="shared" si="42"/>
        <v>0.12084648253755022</v>
      </c>
      <c r="H54" s="3">
        <f t="shared" ref="H54:H85" si="44">($H$7*EXP(-($A54-H$18)/$H$10))</f>
        <v>0.12368979953244352</v>
      </c>
      <c r="I54" s="3">
        <f t="shared" si="9"/>
        <v>0.12660001505316637</v>
      </c>
      <c r="J54" s="3">
        <f t="shared" si="10"/>
        <v>0.1295787031109058</v>
      </c>
      <c r="K54" s="3">
        <f t="shared" si="11"/>
        <v>0.1326274747507174</v>
      </c>
      <c r="L54" s="3">
        <f t="shared" si="12"/>
        <v>0.13574797892287085</v>
      </c>
      <c r="M54" s="3">
        <f t="shared" si="13"/>
        <v>0.13894190337469661</v>
      </c>
      <c r="N54" s="3">
        <f t="shared" si="14"/>
        <v>0.14221097556341622</v>
      </c>
      <c r="O54" s="3">
        <f t="shared" si="15"/>
        <v>0.14555696359045023</v>
      </c>
      <c r="P54" s="3">
        <f t="shared" si="16"/>
        <v>0.14898167715770855</v>
      </c>
      <c r="Q54" s="3">
        <f t="shared" si="17"/>
        <v>0.15248696854638091</v>
      </c>
      <c r="R54" s="3">
        <f t="shared" si="18"/>
        <v>0.15607473361875662</v>
      </c>
      <c r="S54" s="3">
        <f t="shared" si="19"/>
        <v>0.15974691284361542</v>
      </c>
      <c r="T54" s="3">
        <f t="shared" si="20"/>
        <v>0.16350549234574413</v>
      </c>
      <c r="U54" s="3">
        <f t="shared" si="21"/>
        <v>0.16735250498014659</v>
      </c>
      <c r="V54" s="3">
        <f t="shared" si="22"/>
        <v>0.17129003143152804</v>
      </c>
      <c r="W54" s="3">
        <f t="shared" si="23"/>
        <v>0.17532020133964879</v>
      </c>
      <c r="X54" s="3">
        <f t="shared" si="24"/>
        <v>0.17944519445115492</v>
      </c>
      <c r="Y54" s="3">
        <f t="shared" si="25"/>
        <v>0.18366724179851038</v>
      </c>
      <c r="Z54" s="3">
        <f t="shared" si="26"/>
        <v>0.18798862690666701</v>
      </c>
      <c r="AA54" s="3">
        <f t="shared" si="27"/>
        <v>0.19241168702812558</v>
      </c>
      <c r="AB54" s="3">
        <f t="shared" si="28"/>
        <v>0.19693881440705585</v>
      </c>
      <c r="AC54" s="3">
        <f t="shared" si="29"/>
        <v>0.20157245757315898</v>
      </c>
      <c r="AD54" s="3">
        <f t="shared" si="30"/>
        <v>0.20631512266597277</v>
      </c>
      <c r="AE54" s="3">
        <f t="shared" si="31"/>
        <v>0.2111693747903354</v>
      </c>
      <c r="AF54" s="3">
        <f t="shared" si="32"/>
        <v>0.21613783940374096</v>
      </c>
      <c r="AG54" s="3">
        <f t="shared" si="33"/>
        <v>0.22122320373633722</v>
      </c>
      <c r="AH54" s="3">
        <f t="shared" si="34"/>
        <v>0.22642821824433351</v>
      </c>
      <c r="AI54" s="3">
        <f t="shared" si="35"/>
        <v>0.23175569809760502</v>
      </c>
      <c r="AJ54" s="3">
        <f t="shared" si="36"/>
        <v>0.23720852470229767</v>
      </c>
      <c r="AK54" s="3">
        <f t="shared" si="39"/>
        <v>0.24278964725925778</v>
      </c>
      <c r="AL54" s="3">
        <f t="shared" si="41"/>
        <v>0.24850208435912866</v>
      </c>
      <c r="AM54" s="3">
        <f t="shared" si="43"/>
        <v>0.25434892561497707</v>
      </c>
      <c r="AN54" s="3">
        <f t="shared" ref="AN54:AN85" si="45">($H$7*EXP(-($A54-AN$18)/$H$10))</f>
        <v>0.26033333333333331</v>
      </c>
    </row>
    <row r="55" spans="1:50" x14ac:dyDescent="0.25">
      <c r="A55">
        <f t="shared" si="5"/>
        <v>2036</v>
      </c>
      <c r="B55" s="3">
        <f t="shared" si="37"/>
        <v>2880.6149204878361</v>
      </c>
      <c r="C55" s="3"/>
      <c r="D55" s="3">
        <f t="shared" si="6"/>
        <v>368.83673757846816</v>
      </c>
      <c r="E55" s="3">
        <f t="shared" si="38"/>
        <v>0.11270272036292142</v>
      </c>
      <c r="F55" s="3">
        <f t="shared" si="40"/>
        <v>0.11535442816152475</v>
      </c>
      <c r="G55" s="3">
        <f t="shared" si="42"/>
        <v>0.11806852623985273</v>
      </c>
      <c r="H55" s="3">
        <f t="shared" si="44"/>
        <v>0.12084648253755022</v>
      </c>
      <c r="I55" s="3">
        <f t="shared" ref="I55:I86" si="46">($H$7*EXP(-($A55-I$18)/$H$10))</f>
        <v>0.12368979953244352</v>
      </c>
      <c r="J55" s="3">
        <f t="shared" si="10"/>
        <v>0.12660001505316637</v>
      </c>
      <c r="K55" s="3">
        <f t="shared" si="11"/>
        <v>0.1295787031109058</v>
      </c>
      <c r="L55" s="3">
        <f t="shared" si="12"/>
        <v>0.1326274747507174</v>
      </c>
      <c r="M55" s="3">
        <f t="shared" si="13"/>
        <v>0.13574797892287085</v>
      </c>
      <c r="N55" s="3">
        <f t="shared" si="14"/>
        <v>0.13894190337469661</v>
      </c>
      <c r="O55" s="3">
        <f t="shared" si="15"/>
        <v>0.14221097556341622</v>
      </c>
      <c r="P55" s="3">
        <f t="shared" si="16"/>
        <v>0.14555696359045023</v>
      </c>
      <c r="Q55" s="3">
        <f t="shared" si="17"/>
        <v>0.14898167715770855</v>
      </c>
      <c r="R55" s="3">
        <f t="shared" si="18"/>
        <v>0.15248696854638091</v>
      </c>
      <c r="S55" s="3">
        <f t="shared" si="19"/>
        <v>0.15607473361875662</v>
      </c>
      <c r="T55" s="3">
        <f t="shared" si="20"/>
        <v>0.15974691284361542</v>
      </c>
      <c r="U55" s="3">
        <f t="shared" si="21"/>
        <v>0.16350549234574413</v>
      </c>
      <c r="V55" s="3">
        <f t="shared" si="22"/>
        <v>0.16735250498014659</v>
      </c>
      <c r="W55" s="3">
        <f t="shared" si="23"/>
        <v>0.17129003143152804</v>
      </c>
      <c r="X55" s="3">
        <f t="shared" si="24"/>
        <v>0.17532020133964879</v>
      </c>
      <c r="Y55" s="3">
        <f t="shared" si="25"/>
        <v>0.17944519445115492</v>
      </c>
      <c r="Z55" s="3">
        <f t="shared" si="26"/>
        <v>0.18366724179851038</v>
      </c>
      <c r="AA55" s="3">
        <f t="shared" si="27"/>
        <v>0.18798862690666701</v>
      </c>
      <c r="AB55" s="3">
        <f t="shared" si="28"/>
        <v>0.19241168702812558</v>
      </c>
      <c r="AC55" s="3">
        <f t="shared" si="29"/>
        <v>0.19693881440705585</v>
      </c>
      <c r="AD55" s="3">
        <f t="shared" si="30"/>
        <v>0.20157245757315898</v>
      </c>
      <c r="AE55" s="3">
        <f t="shared" si="31"/>
        <v>0.20631512266597277</v>
      </c>
      <c r="AF55" s="3">
        <f t="shared" si="32"/>
        <v>0.2111693747903354</v>
      </c>
      <c r="AG55" s="3">
        <f t="shared" si="33"/>
        <v>0.21613783940374096</v>
      </c>
      <c r="AH55" s="3">
        <f t="shared" si="34"/>
        <v>0.22122320373633722</v>
      </c>
      <c r="AI55" s="3">
        <f t="shared" si="35"/>
        <v>0.22642821824433351</v>
      </c>
      <c r="AJ55" s="3">
        <f t="shared" si="36"/>
        <v>0.23175569809760502</v>
      </c>
      <c r="AK55" s="3">
        <f t="shared" si="39"/>
        <v>0.23720852470229767</v>
      </c>
      <c r="AL55" s="3">
        <f t="shared" si="41"/>
        <v>0.24278964725925778</v>
      </c>
      <c r="AM55" s="3">
        <f t="shared" si="43"/>
        <v>0.24850208435912866</v>
      </c>
      <c r="AN55" s="3">
        <f t="shared" si="45"/>
        <v>0.25434892561497707</v>
      </c>
      <c r="AO55" s="3">
        <f t="shared" ref="AO55:AO86" si="47">($H$7*EXP(-($A55-AO$18)/$H$10))</f>
        <v>0.26033333333333331</v>
      </c>
    </row>
    <row r="56" spans="1:50" x14ac:dyDescent="0.25">
      <c r="A56">
        <f t="shared" si="5"/>
        <v>2037</v>
      </c>
      <c r="B56" s="3">
        <f t="shared" si="37"/>
        <v>2880.7250324564848</v>
      </c>
      <c r="C56" s="3"/>
      <c r="D56" s="3">
        <f t="shared" si="6"/>
        <v>368.85083642208514</v>
      </c>
      <c r="E56" s="3">
        <f t="shared" si="38"/>
        <v>0.11011196864863355</v>
      </c>
      <c r="F56" s="3">
        <f t="shared" si="40"/>
        <v>0.11270272036292142</v>
      </c>
      <c r="G56" s="3">
        <f t="shared" si="42"/>
        <v>0.11535442816152475</v>
      </c>
      <c r="H56" s="3">
        <f t="shared" si="44"/>
        <v>0.11806852623985273</v>
      </c>
      <c r="I56" s="3">
        <f t="shared" si="46"/>
        <v>0.12084648253755022</v>
      </c>
      <c r="J56" s="3">
        <f t="shared" ref="J56:J87" si="48">($H$7*EXP(-($A56-J$18)/$H$10))</f>
        <v>0.12368979953244352</v>
      </c>
      <c r="K56" s="3">
        <f t="shared" si="11"/>
        <v>0.12660001505316637</v>
      </c>
      <c r="L56" s="3">
        <f t="shared" si="12"/>
        <v>0.1295787031109058</v>
      </c>
      <c r="M56" s="3">
        <f t="shared" si="13"/>
        <v>0.1326274747507174</v>
      </c>
      <c r="N56" s="3">
        <f t="shared" si="14"/>
        <v>0.13574797892287085</v>
      </c>
      <c r="O56" s="3">
        <f t="shared" si="15"/>
        <v>0.13894190337469661</v>
      </c>
      <c r="P56" s="3">
        <f t="shared" si="16"/>
        <v>0.14221097556341622</v>
      </c>
      <c r="Q56" s="3">
        <f t="shared" si="17"/>
        <v>0.14555696359045023</v>
      </c>
      <c r="R56" s="3">
        <f t="shared" si="18"/>
        <v>0.14898167715770855</v>
      </c>
      <c r="S56" s="3">
        <f t="shared" si="19"/>
        <v>0.15248696854638091</v>
      </c>
      <c r="T56" s="3">
        <f t="shared" si="20"/>
        <v>0.15607473361875662</v>
      </c>
      <c r="U56" s="3">
        <f t="shared" si="21"/>
        <v>0.15974691284361542</v>
      </c>
      <c r="V56" s="3">
        <f t="shared" si="22"/>
        <v>0.16350549234574413</v>
      </c>
      <c r="W56" s="3">
        <f t="shared" si="23"/>
        <v>0.16735250498014659</v>
      </c>
      <c r="X56" s="3">
        <f t="shared" si="24"/>
        <v>0.17129003143152804</v>
      </c>
      <c r="Y56" s="3">
        <f t="shared" si="25"/>
        <v>0.17532020133964879</v>
      </c>
      <c r="Z56" s="3">
        <f t="shared" si="26"/>
        <v>0.17944519445115492</v>
      </c>
      <c r="AA56" s="3">
        <f t="shared" si="27"/>
        <v>0.18366724179851038</v>
      </c>
      <c r="AB56" s="3">
        <f t="shared" si="28"/>
        <v>0.18798862690666701</v>
      </c>
      <c r="AC56" s="3">
        <f t="shared" si="29"/>
        <v>0.19241168702812558</v>
      </c>
      <c r="AD56" s="3">
        <f t="shared" si="30"/>
        <v>0.19693881440705585</v>
      </c>
      <c r="AE56" s="3">
        <f t="shared" si="31"/>
        <v>0.20157245757315898</v>
      </c>
      <c r="AF56" s="3">
        <f t="shared" si="32"/>
        <v>0.20631512266597277</v>
      </c>
      <c r="AG56" s="3">
        <f t="shared" si="33"/>
        <v>0.2111693747903354</v>
      </c>
      <c r="AH56" s="3">
        <f t="shared" si="34"/>
        <v>0.21613783940374096</v>
      </c>
      <c r="AI56" s="3">
        <f t="shared" si="35"/>
        <v>0.22122320373633722</v>
      </c>
      <c r="AJ56" s="3">
        <f t="shared" si="36"/>
        <v>0.22642821824433351</v>
      </c>
      <c r="AK56" s="3">
        <f t="shared" si="39"/>
        <v>0.23175569809760502</v>
      </c>
      <c r="AL56" s="3">
        <f t="shared" si="41"/>
        <v>0.23720852470229767</v>
      </c>
      <c r="AM56" s="3">
        <f t="shared" si="43"/>
        <v>0.24278964725925778</v>
      </c>
      <c r="AN56" s="3">
        <f t="shared" si="45"/>
        <v>0.24850208435912866</v>
      </c>
      <c r="AO56" s="3">
        <f t="shared" si="47"/>
        <v>0.25434892561497707</v>
      </c>
      <c r="AP56" s="3">
        <f t="shared" ref="AP56:AP87" si="49">($H$7*EXP(-($A56-AP$18)/$H$10))</f>
        <v>0.26033333333333331</v>
      </c>
    </row>
    <row r="57" spans="1:50" x14ac:dyDescent="0.25">
      <c r="A57">
        <f t="shared" si="5"/>
        <v>2038</v>
      </c>
      <c r="B57" s="3">
        <f t="shared" si="37"/>
        <v>2880.8326132282764</v>
      </c>
      <c r="C57" s="3"/>
      <c r="D57" s="3">
        <f t="shared" si="6"/>
        <v>368.86461116879343</v>
      </c>
      <c r="E57" s="3">
        <f t="shared" si="38"/>
        <v>0.10758077179179253</v>
      </c>
      <c r="F57" s="3">
        <f t="shared" si="40"/>
        <v>0.11011196864863355</v>
      </c>
      <c r="G57" s="3">
        <f t="shared" si="42"/>
        <v>0.11270272036292142</v>
      </c>
      <c r="H57" s="3">
        <f t="shared" si="44"/>
        <v>0.11535442816152475</v>
      </c>
      <c r="I57" s="3">
        <f t="shared" si="46"/>
        <v>0.11806852623985273</v>
      </c>
      <c r="J57" s="3">
        <f t="shared" si="48"/>
        <v>0.12084648253755022</v>
      </c>
      <c r="K57" s="3">
        <f t="shared" ref="K57:K88" si="50">($H$7*EXP(-($A57-K$18)/$H$10))</f>
        <v>0.12368979953244352</v>
      </c>
      <c r="L57" s="3">
        <f t="shared" si="12"/>
        <v>0.12660001505316637</v>
      </c>
      <c r="M57" s="3">
        <f t="shared" si="13"/>
        <v>0.1295787031109058</v>
      </c>
      <c r="N57" s="3">
        <f t="shared" si="14"/>
        <v>0.1326274747507174</v>
      </c>
      <c r="O57" s="3">
        <f t="shared" si="15"/>
        <v>0.13574797892287085</v>
      </c>
      <c r="P57" s="3">
        <f t="shared" si="16"/>
        <v>0.13894190337469661</v>
      </c>
      <c r="Q57" s="3">
        <f t="shared" si="17"/>
        <v>0.14221097556341622</v>
      </c>
      <c r="R57" s="3">
        <f t="shared" si="18"/>
        <v>0.14555696359045023</v>
      </c>
      <c r="S57" s="3">
        <f t="shared" si="19"/>
        <v>0.14898167715770855</v>
      </c>
      <c r="T57" s="3">
        <f t="shared" si="20"/>
        <v>0.15248696854638091</v>
      </c>
      <c r="U57" s="3">
        <f t="shared" si="21"/>
        <v>0.15607473361875662</v>
      </c>
      <c r="V57" s="3">
        <f t="shared" si="22"/>
        <v>0.15974691284361542</v>
      </c>
      <c r="W57" s="3">
        <f t="shared" si="23"/>
        <v>0.16350549234574413</v>
      </c>
      <c r="X57" s="3">
        <f t="shared" si="24"/>
        <v>0.16735250498014659</v>
      </c>
      <c r="Y57" s="3">
        <f t="shared" si="25"/>
        <v>0.17129003143152804</v>
      </c>
      <c r="Z57" s="3">
        <f t="shared" si="26"/>
        <v>0.17532020133964879</v>
      </c>
      <c r="AA57" s="3">
        <f t="shared" si="27"/>
        <v>0.17944519445115492</v>
      </c>
      <c r="AB57" s="3">
        <f t="shared" si="28"/>
        <v>0.18366724179851038</v>
      </c>
      <c r="AC57" s="3">
        <f t="shared" si="29"/>
        <v>0.18798862690666701</v>
      </c>
      <c r="AD57" s="3">
        <f t="shared" si="30"/>
        <v>0.19241168702812558</v>
      </c>
      <c r="AE57" s="3">
        <f t="shared" si="31"/>
        <v>0.19693881440705585</v>
      </c>
      <c r="AF57" s="3">
        <f t="shared" si="32"/>
        <v>0.20157245757315898</v>
      </c>
      <c r="AG57" s="3">
        <f t="shared" si="33"/>
        <v>0.20631512266597277</v>
      </c>
      <c r="AH57" s="3">
        <f t="shared" si="34"/>
        <v>0.2111693747903354</v>
      </c>
      <c r="AI57" s="3">
        <f t="shared" si="35"/>
        <v>0.21613783940374096</v>
      </c>
      <c r="AJ57" s="3">
        <f t="shared" si="36"/>
        <v>0.22122320373633722</v>
      </c>
      <c r="AK57" s="3">
        <f t="shared" si="39"/>
        <v>0.22642821824433351</v>
      </c>
      <c r="AL57" s="3">
        <f t="shared" si="41"/>
        <v>0.23175569809760502</v>
      </c>
      <c r="AM57" s="3">
        <f t="shared" si="43"/>
        <v>0.23720852470229767</v>
      </c>
      <c r="AN57" s="3">
        <f t="shared" si="45"/>
        <v>0.24278964725925778</v>
      </c>
      <c r="AO57" s="3">
        <f t="shared" si="47"/>
        <v>0.24850208435912866</v>
      </c>
      <c r="AP57" s="3">
        <f t="shared" si="49"/>
        <v>0.25434892561497707</v>
      </c>
      <c r="AQ57" s="3">
        <f t="shared" ref="AQ57:AQ88" si="51">($H$7*EXP(-($A57-AQ$18)/$H$10))</f>
        <v>0.26033333333333331</v>
      </c>
    </row>
    <row r="58" spans="1:50" x14ac:dyDescent="0.25">
      <c r="A58">
        <f t="shared" si="5"/>
        <v>2039</v>
      </c>
      <c r="B58" s="3">
        <f t="shared" si="37"/>
        <v>2880.9377209890527</v>
      </c>
      <c r="C58" s="3"/>
      <c r="D58" s="3">
        <f t="shared" si="6"/>
        <v>368.87806926876476</v>
      </c>
      <c r="E58" s="3">
        <f t="shared" si="38"/>
        <v>0.10510776077620666</v>
      </c>
      <c r="F58" s="3">
        <f t="shared" si="40"/>
        <v>0.10758077179179253</v>
      </c>
      <c r="G58" s="3">
        <f t="shared" si="42"/>
        <v>0.11011196864863355</v>
      </c>
      <c r="H58" s="3">
        <f t="shared" si="44"/>
        <v>0.11270272036292142</v>
      </c>
      <c r="I58" s="3">
        <f t="shared" si="46"/>
        <v>0.11535442816152475</v>
      </c>
      <c r="J58" s="3">
        <f t="shared" si="48"/>
        <v>0.11806852623985273</v>
      </c>
      <c r="K58" s="3">
        <f t="shared" si="50"/>
        <v>0.12084648253755022</v>
      </c>
      <c r="L58" s="3">
        <f t="shared" ref="L58:L89" si="52">($H$7*EXP(-($A58-L$18)/$H$10))</f>
        <v>0.12368979953244352</v>
      </c>
      <c r="M58" s="3">
        <f t="shared" si="13"/>
        <v>0.12660001505316637</v>
      </c>
      <c r="N58" s="3">
        <f t="shared" si="14"/>
        <v>0.1295787031109058</v>
      </c>
      <c r="O58" s="3">
        <f t="shared" si="15"/>
        <v>0.1326274747507174</v>
      </c>
      <c r="P58" s="3">
        <f t="shared" si="16"/>
        <v>0.13574797892287085</v>
      </c>
      <c r="Q58" s="3">
        <f t="shared" si="17"/>
        <v>0.13894190337469661</v>
      </c>
      <c r="R58" s="3">
        <f t="shared" si="18"/>
        <v>0.14221097556341622</v>
      </c>
      <c r="S58" s="3">
        <f t="shared" si="19"/>
        <v>0.14555696359045023</v>
      </c>
      <c r="T58" s="3">
        <f t="shared" si="20"/>
        <v>0.14898167715770855</v>
      </c>
      <c r="U58" s="3">
        <f t="shared" si="21"/>
        <v>0.15248696854638091</v>
      </c>
      <c r="V58" s="3">
        <f t="shared" si="22"/>
        <v>0.15607473361875662</v>
      </c>
      <c r="W58" s="3">
        <f t="shared" si="23"/>
        <v>0.15974691284361542</v>
      </c>
      <c r="X58" s="3">
        <f t="shared" si="24"/>
        <v>0.16350549234574413</v>
      </c>
      <c r="Y58" s="3">
        <f t="shared" si="25"/>
        <v>0.16735250498014659</v>
      </c>
      <c r="Z58" s="3">
        <f t="shared" si="26"/>
        <v>0.17129003143152804</v>
      </c>
      <c r="AA58" s="3">
        <f t="shared" si="27"/>
        <v>0.17532020133964879</v>
      </c>
      <c r="AB58" s="3">
        <f t="shared" si="28"/>
        <v>0.17944519445115492</v>
      </c>
      <c r="AC58" s="3">
        <f t="shared" si="29"/>
        <v>0.18366724179851038</v>
      </c>
      <c r="AD58" s="3">
        <f t="shared" si="30"/>
        <v>0.18798862690666701</v>
      </c>
      <c r="AE58" s="3">
        <f t="shared" si="31"/>
        <v>0.19241168702812558</v>
      </c>
      <c r="AF58" s="3">
        <f t="shared" si="32"/>
        <v>0.19693881440705585</v>
      </c>
      <c r="AG58" s="3">
        <f t="shared" si="33"/>
        <v>0.20157245757315898</v>
      </c>
      <c r="AH58" s="3">
        <f t="shared" si="34"/>
        <v>0.20631512266597277</v>
      </c>
      <c r="AI58" s="3">
        <f t="shared" si="35"/>
        <v>0.2111693747903354</v>
      </c>
      <c r="AJ58" s="3">
        <f t="shared" si="36"/>
        <v>0.21613783940374096</v>
      </c>
      <c r="AK58" s="3">
        <f t="shared" si="39"/>
        <v>0.22122320373633722</v>
      </c>
      <c r="AL58" s="3">
        <f t="shared" si="41"/>
        <v>0.22642821824433351</v>
      </c>
      <c r="AM58" s="3">
        <f t="shared" si="43"/>
        <v>0.23175569809760502</v>
      </c>
      <c r="AN58" s="3">
        <f t="shared" si="45"/>
        <v>0.23720852470229767</v>
      </c>
      <c r="AO58" s="3">
        <f t="shared" si="47"/>
        <v>0.24278964725925778</v>
      </c>
      <c r="AP58" s="3">
        <f t="shared" si="49"/>
        <v>0.24850208435912866</v>
      </c>
      <c r="AQ58" s="3">
        <f t="shared" si="51"/>
        <v>0.25434892561497707</v>
      </c>
      <c r="AR58" s="3">
        <f t="shared" ref="AR58:AR89" si="53">($H$7*EXP(-($A58-AR$18)/$H$10))</f>
        <v>0.26033333333333331</v>
      </c>
    </row>
    <row r="59" spans="1:50" x14ac:dyDescent="0.25">
      <c r="A59">
        <f t="shared" si="5"/>
        <v>2040</v>
      </c>
      <c r="B59" s="3">
        <f t="shared" si="37"/>
        <v>2881.0404125871087</v>
      </c>
      <c r="C59" s="3"/>
      <c r="D59" s="3">
        <f t="shared" si="6"/>
        <v>368.89121800091021</v>
      </c>
      <c r="E59" s="3">
        <f t="shared" si="38"/>
        <v>0.10269159805591881</v>
      </c>
      <c r="F59" s="3">
        <f t="shared" si="40"/>
        <v>0.10510776077620666</v>
      </c>
      <c r="G59" s="3">
        <f t="shared" si="42"/>
        <v>0.10758077179179253</v>
      </c>
      <c r="H59" s="3">
        <f t="shared" si="44"/>
        <v>0.11011196864863355</v>
      </c>
      <c r="I59" s="3">
        <f t="shared" si="46"/>
        <v>0.11270272036292142</v>
      </c>
      <c r="J59" s="3">
        <f t="shared" si="48"/>
        <v>0.11535442816152475</v>
      </c>
      <c r="K59" s="3">
        <f t="shared" si="50"/>
        <v>0.11806852623985273</v>
      </c>
      <c r="L59" s="3">
        <f t="shared" si="52"/>
        <v>0.12084648253755022</v>
      </c>
      <c r="M59" s="3">
        <f t="shared" ref="M59:M90" si="54">($H$7*EXP(-($A59-M$18)/$H$10))</f>
        <v>0.12368979953244352</v>
      </c>
      <c r="N59" s="3">
        <f t="shared" si="14"/>
        <v>0.12660001505316637</v>
      </c>
      <c r="O59" s="3">
        <f t="shared" si="15"/>
        <v>0.1295787031109058</v>
      </c>
      <c r="P59" s="3">
        <f t="shared" si="16"/>
        <v>0.1326274747507174</v>
      </c>
      <c r="Q59" s="3">
        <f t="shared" si="17"/>
        <v>0.13574797892287085</v>
      </c>
      <c r="R59" s="3">
        <f t="shared" si="18"/>
        <v>0.13894190337469661</v>
      </c>
      <c r="S59" s="3">
        <f t="shared" si="19"/>
        <v>0.14221097556341622</v>
      </c>
      <c r="T59" s="3">
        <f t="shared" si="20"/>
        <v>0.14555696359045023</v>
      </c>
      <c r="U59" s="3">
        <f t="shared" si="21"/>
        <v>0.14898167715770855</v>
      </c>
      <c r="V59" s="3">
        <f t="shared" si="22"/>
        <v>0.15248696854638091</v>
      </c>
      <c r="W59" s="3">
        <f t="shared" si="23"/>
        <v>0.15607473361875662</v>
      </c>
      <c r="X59" s="3">
        <f t="shared" si="24"/>
        <v>0.15974691284361542</v>
      </c>
      <c r="Y59" s="3">
        <f t="shared" si="25"/>
        <v>0.16350549234574413</v>
      </c>
      <c r="Z59" s="3">
        <f t="shared" si="26"/>
        <v>0.16735250498014659</v>
      </c>
      <c r="AA59" s="3">
        <f t="shared" si="27"/>
        <v>0.17129003143152804</v>
      </c>
      <c r="AB59" s="3">
        <f t="shared" si="28"/>
        <v>0.17532020133964879</v>
      </c>
      <c r="AC59" s="3">
        <f t="shared" si="29"/>
        <v>0.17944519445115492</v>
      </c>
      <c r="AD59" s="3">
        <f t="shared" si="30"/>
        <v>0.18366724179851038</v>
      </c>
      <c r="AE59" s="3">
        <f t="shared" si="31"/>
        <v>0.18798862690666701</v>
      </c>
      <c r="AF59" s="3">
        <f t="shared" si="32"/>
        <v>0.19241168702812558</v>
      </c>
      <c r="AG59" s="3">
        <f t="shared" si="33"/>
        <v>0.19693881440705585</v>
      </c>
      <c r="AH59" s="3">
        <f t="shared" si="34"/>
        <v>0.20157245757315898</v>
      </c>
      <c r="AI59" s="3">
        <f t="shared" si="35"/>
        <v>0.20631512266597277</v>
      </c>
      <c r="AJ59" s="3">
        <f t="shared" si="36"/>
        <v>0.2111693747903354</v>
      </c>
      <c r="AK59" s="3">
        <f t="shared" si="39"/>
        <v>0.21613783940374096</v>
      </c>
      <c r="AL59" s="3">
        <f t="shared" si="41"/>
        <v>0.22122320373633722</v>
      </c>
      <c r="AM59" s="3">
        <f t="shared" si="43"/>
        <v>0.22642821824433351</v>
      </c>
      <c r="AN59" s="3">
        <f t="shared" si="45"/>
        <v>0.23175569809760502</v>
      </c>
      <c r="AO59" s="3">
        <f t="shared" si="47"/>
        <v>0.23720852470229767</v>
      </c>
      <c r="AP59" s="3">
        <f t="shared" si="49"/>
        <v>0.24278964725925778</v>
      </c>
      <c r="AQ59" s="3">
        <f t="shared" si="51"/>
        <v>0.24850208435912866</v>
      </c>
      <c r="AR59" s="3">
        <f t="shared" si="53"/>
        <v>0.25434892561497707</v>
      </c>
      <c r="AS59" s="3">
        <f t="shared" ref="AS59:AS90" si="55">($H$7*EXP(-($A59-AS$18)/$H$10))</f>
        <v>0.26033333333333331</v>
      </c>
    </row>
    <row r="60" spans="1:50" x14ac:dyDescent="0.25">
      <c r="A60">
        <f t="shared" si="5"/>
        <v>2041</v>
      </c>
      <c r="B60" s="3">
        <f t="shared" si="37"/>
        <v>2881.1407435639403</v>
      </c>
      <c r="C60" s="3"/>
      <c r="D60" s="3">
        <f t="shared" si="6"/>
        <v>368.90406447681698</v>
      </c>
      <c r="E60" s="3">
        <f t="shared" si="38"/>
        <v>0.10033097683178496</v>
      </c>
      <c r="F60" s="3">
        <f t="shared" si="40"/>
        <v>0.10269159805591881</v>
      </c>
      <c r="G60" s="3">
        <f t="shared" si="42"/>
        <v>0.10510776077620666</v>
      </c>
      <c r="H60" s="3">
        <f t="shared" si="44"/>
        <v>0.10758077179179253</v>
      </c>
      <c r="I60" s="3">
        <f t="shared" si="46"/>
        <v>0.11011196864863355</v>
      </c>
      <c r="J60" s="3">
        <f t="shared" si="48"/>
        <v>0.11270272036292142</v>
      </c>
      <c r="K60" s="3">
        <f t="shared" si="50"/>
        <v>0.11535442816152475</v>
      </c>
      <c r="L60" s="3">
        <f t="shared" si="52"/>
        <v>0.11806852623985273</v>
      </c>
      <c r="M60" s="3">
        <f t="shared" si="54"/>
        <v>0.12084648253755022</v>
      </c>
      <c r="N60" s="3">
        <f t="shared" ref="N60:N91" si="56">($H$7*EXP(-($A60-N$18)/$H$10))</f>
        <v>0.12368979953244352</v>
      </c>
      <c r="O60" s="3">
        <f t="shared" si="15"/>
        <v>0.12660001505316637</v>
      </c>
      <c r="P60" s="3">
        <f t="shared" si="16"/>
        <v>0.1295787031109058</v>
      </c>
      <c r="Q60" s="3">
        <f t="shared" si="17"/>
        <v>0.1326274747507174</v>
      </c>
      <c r="R60" s="3">
        <f t="shared" si="18"/>
        <v>0.13574797892287085</v>
      </c>
      <c r="S60" s="3">
        <f t="shared" si="19"/>
        <v>0.13894190337469661</v>
      </c>
      <c r="T60" s="3">
        <f t="shared" si="20"/>
        <v>0.14221097556341622</v>
      </c>
      <c r="U60" s="3">
        <f t="shared" si="21"/>
        <v>0.14555696359045023</v>
      </c>
      <c r="V60" s="3">
        <f t="shared" si="22"/>
        <v>0.14898167715770855</v>
      </c>
      <c r="W60" s="3">
        <f t="shared" si="23"/>
        <v>0.15248696854638091</v>
      </c>
      <c r="X60" s="3">
        <f t="shared" si="24"/>
        <v>0.15607473361875662</v>
      </c>
      <c r="Y60" s="3">
        <f t="shared" si="25"/>
        <v>0.15974691284361542</v>
      </c>
      <c r="Z60" s="3">
        <f t="shared" si="26"/>
        <v>0.16350549234574413</v>
      </c>
      <c r="AA60" s="3">
        <f t="shared" si="27"/>
        <v>0.16735250498014659</v>
      </c>
      <c r="AB60" s="3">
        <f t="shared" si="28"/>
        <v>0.17129003143152804</v>
      </c>
      <c r="AC60" s="3">
        <f t="shared" si="29"/>
        <v>0.17532020133964879</v>
      </c>
      <c r="AD60" s="3">
        <f t="shared" si="30"/>
        <v>0.17944519445115492</v>
      </c>
      <c r="AE60" s="3">
        <f t="shared" si="31"/>
        <v>0.18366724179851038</v>
      </c>
      <c r="AF60" s="3">
        <f t="shared" si="32"/>
        <v>0.18798862690666701</v>
      </c>
      <c r="AG60" s="3">
        <f t="shared" si="33"/>
        <v>0.19241168702812558</v>
      </c>
      <c r="AH60" s="3">
        <f t="shared" si="34"/>
        <v>0.19693881440705585</v>
      </c>
      <c r="AI60" s="3">
        <f t="shared" si="35"/>
        <v>0.20157245757315898</v>
      </c>
      <c r="AJ60" s="3">
        <f t="shared" si="36"/>
        <v>0.20631512266597277</v>
      </c>
      <c r="AK60" s="3">
        <f t="shared" si="39"/>
        <v>0.2111693747903354</v>
      </c>
      <c r="AL60" s="3">
        <f t="shared" si="41"/>
        <v>0.21613783940374096</v>
      </c>
      <c r="AM60" s="3">
        <f t="shared" si="43"/>
        <v>0.22122320373633722</v>
      </c>
      <c r="AN60" s="3">
        <f t="shared" si="45"/>
        <v>0.22642821824433351</v>
      </c>
      <c r="AO60" s="3">
        <f t="shared" si="47"/>
        <v>0.23175569809760502</v>
      </c>
      <c r="AP60" s="3">
        <f t="shared" si="49"/>
        <v>0.23720852470229767</v>
      </c>
      <c r="AQ60" s="3">
        <f t="shared" si="51"/>
        <v>0.24278964725925778</v>
      </c>
      <c r="AR60" s="3">
        <f t="shared" si="53"/>
        <v>0.24850208435912866</v>
      </c>
      <c r="AS60" s="3">
        <f t="shared" si="55"/>
        <v>0.25434892561497707</v>
      </c>
      <c r="AT60" s="3">
        <f t="shared" ref="AT60:AT91" si="57">($H$7*EXP(-($A60-AT$18)/$H$10))</f>
        <v>0.26033333333333331</v>
      </c>
    </row>
    <row r="61" spans="1:50" x14ac:dyDescent="0.25">
      <c r="A61">
        <f t="shared" si="5"/>
        <v>2042</v>
      </c>
      <c r="B61" s="3">
        <f t="shared" si="37"/>
        <v>2881.2387681842852</v>
      </c>
      <c r="C61" s="3"/>
      <c r="D61" s="3">
        <f t="shared" si="6"/>
        <v>368.9166156445948</v>
      </c>
      <c r="E61" s="3">
        <f t="shared" si="38"/>
        <v>9.8024620344682456E-2</v>
      </c>
      <c r="F61" s="3">
        <f t="shared" si="40"/>
        <v>0.10033097683178496</v>
      </c>
      <c r="G61" s="3">
        <f t="shared" si="42"/>
        <v>0.10269159805591881</v>
      </c>
      <c r="H61" s="3">
        <f t="shared" si="44"/>
        <v>0.10510776077620666</v>
      </c>
      <c r="I61" s="3">
        <f t="shared" si="46"/>
        <v>0.10758077179179253</v>
      </c>
      <c r="J61" s="3">
        <f t="shared" si="48"/>
        <v>0.11011196864863355</v>
      </c>
      <c r="K61" s="3">
        <f t="shared" si="50"/>
        <v>0.11270272036292142</v>
      </c>
      <c r="L61" s="3">
        <f t="shared" si="52"/>
        <v>0.11535442816152475</v>
      </c>
      <c r="M61" s="3">
        <f t="shared" si="54"/>
        <v>0.11806852623985273</v>
      </c>
      <c r="N61" s="3">
        <f t="shared" si="56"/>
        <v>0.12084648253755022</v>
      </c>
      <c r="O61" s="3">
        <f t="shared" ref="O61:O92" si="58">($H$7*EXP(-($A61-O$18)/$H$10))</f>
        <v>0.12368979953244352</v>
      </c>
      <c r="P61" s="3">
        <f t="shared" si="16"/>
        <v>0.12660001505316637</v>
      </c>
      <c r="Q61" s="3">
        <f t="shared" si="17"/>
        <v>0.1295787031109058</v>
      </c>
      <c r="R61" s="3">
        <f t="shared" si="18"/>
        <v>0.1326274747507174</v>
      </c>
      <c r="S61" s="3">
        <f t="shared" si="19"/>
        <v>0.13574797892287085</v>
      </c>
      <c r="T61" s="3">
        <f t="shared" si="20"/>
        <v>0.13894190337469661</v>
      </c>
      <c r="U61" s="3">
        <f t="shared" si="21"/>
        <v>0.14221097556341622</v>
      </c>
      <c r="V61" s="3">
        <f t="shared" si="22"/>
        <v>0.14555696359045023</v>
      </c>
      <c r="W61" s="3">
        <f t="shared" si="23"/>
        <v>0.14898167715770855</v>
      </c>
      <c r="X61" s="3">
        <f t="shared" si="24"/>
        <v>0.15248696854638091</v>
      </c>
      <c r="Y61" s="3">
        <f t="shared" si="25"/>
        <v>0.15607473361875662</v>
      </c>
      <c r="Z61" s="3">
        <f t="shared" si="26"/>
        <v>0.15974691284361542</v>
      </c>
      <c r="AA61" s="3">
        <f t="shared" si="27"/>
        <v>0.16350549234574413</v>
      </c>
      <c r="AB61" s="3">
        <f t="shared" si="28"/>
        <v>0.16735250498014659</v>
      </c>
      <c r="AC61" s="3">
        <f t="shared" si="29"/>
        <v>0.17129003143152804</v>
      </c>
      <c r="AD61" s="3">
        <f t="shared" si="30"/>
        <v>0.17532020133964879</v>
      </c>
      <c r="AE61" s="3">
        <f t="shared" si="31"/>
        <v>0.17944519445115492</v>
      </c>
      <c r="AF61" s="3">
        <f t="shared" si="32"/>
        <v>0.18366724179851038</v>
      </c>
      <c r="AG61" s="3">
        <f t="shared" si="33"/>
        <v>0.18798862690666701</v>
      </c>
      <c r="AH61" s="3">
        <f t="shared" si="34"/>
        <v>0.19241168702812558</v>
      </c>
      <c r="AI61" s="3">
        <f t="shared" si="35"/>
        <v>0.19693881440705585</v>
      </c>
      <c r="AJ61" s="3">
        <f t="shared" si="36"/>
        <v>0.20157245757315898</v>
      </c>
      <c r="AK61" s="3">
        <f t="shared" si="39"/>
        <v>0.20631512266597277</v>
      </c>
      <c r="AL61" s="3">
        <f t="shared" si="41"/>
        <v>0.2111693747903354</v>
      </c>
      <c r="AM61" s="3">
        <f t="shared" si="43"/>
        <v>0.21613783940374096</v>
      </c>
      <c r="AN61" s="3">
        <f t="shared" si="45"/>
        <v>0.22122320373633722</v>
      </c>
      <c r="AO61" s="3">
        <f t="shared" si="47"/>
        <v>0.22642821824433351</v>
      </c>
      <c r="AP61" s="3">
        <f t="shared" si="49"/>
        <v>0.23175569809760502</v>
      </c>
      <c r="AQ61" s="3">
        <f t="shared" si="51"/>
        <v>0.23720852470229767</v>
      </c>
      <c r="AR61" s="3">
        <f t="shared" si="53"/>
        <v>0.24278964725925778</v>
      </c>
      <c r="AS61" s="3">
        <f t="shared" si="55"/>
        <v>0.24850208435912866</v>
      </c>
      <c r="AT61" s="3">
        <f t="shared" si="57"/>
        <v>0.25434892561497707</v>
      </c>
      <c r="AU61" s="3">
        <f t="shared" ref="AU61:AU92" si="59">($H$7*EXP(-($A61-AU$18)/$H$10))</f>
        <v>0.26033333333333331</v>
      </c>
    </row>
    <row r="62" spans="1:50" x14ac:dyDescent="0.25">
      <c r="A62">
        <f t="shared" si="5"/>
        <v>2043</v>
      </c>
      <c r="B62" s="3">
        <f t="shared" si="37"/>
        <v>2881.3345394654698</v>
      </c>
      <c r="C62" s="3"/>
      <c r="D62" s="3">
        <f t="shared" si="6"/>
        <v>368.92887829263378</v>
      </c>
      <c r="E62" s="3">
        <f t="shared" si="38"/>
        <v>9.5771281184965473E-2</v>
      </c>
      <c r="F62" s="3">
        <f t="shared" si="40"/>
        <v>9.8024620344682456E-2</v>
      </c>
      <c r="G62" s="3">
        <f t="shared" si="42"/>
        <v>0.10033097683178496</v>
      </c>
      <c r="H62" s="3">
        <f t="shared" si="44"/>
        <v>0.10269159805591881</v>
      </c>
      <c r="I62" s="3">
        <f t="shared" si="46"/>
        <v>0.10510776077620666</v>
      </c>
      <c r="J62" s="3">
        <f t="shared" si="48"/>
        <v>0.10758077179179253</v>
      </c>
      <c r="K62" s="3">
        <f t="shared" si="50"/>
        <v>0.11011196864863355</v>
      </c>
      <c r="L62" s="3">
        <f t="shared" si="52"/>
        <v>0.11270272036292142</v>
      </c>
      <c r="M62" s="3">
        <f t="shared" si="54"/>
        <v>0.11535442816152475</v>
      </c>
      <c r="N62" s="3">
        <f t="shared" si="56"/>
        <v>0.11806852623985273</v>
      </c>
      <c r="O62" s="3">
        <f t="shared" si="58"/>
        <v>0.12084648253755022</v>
      </c>
      <c r="P62" s="3">
        <f t="shared" ref="P62:P93" si="60">($H$7*EXP(-($A62-P$18)/$H$10))</f>
        <v>0.12368979953244352</v>
      </c>
      <c r="Q62" s="3">
        <f t="shared" si="17"/>
        <v>0.12660001505316637</v>
      </c>
      <c r="R62" s="3">
        <f t="shared" si="18"/>
        <v>0.1295787031109058</v>
      </c>
      <c r="S62" s="3">
        <f t="shared" si="19"/>
        <v>0.1326274747507174</v>
      </c>
      <c r="T62" s="3">
        <f t="shared" si="20"/>
        <v>0.13574797892287085</v>
      </c>
      <c r="U62" s="3">
        <f t="shared" si="21"/>
        <v>0.13894190337469661</v>
      </c>
      <c r="V62" s="3">
        <f t="shared" si="22"/>
        <v>0.14221097556341622</v>
      </c>
      <c r="W62" s="3">
        <f t="shared" si="23"/>
        <v>0.14555696359045023</v>
      </c>
      <c r="X62" s="3">
        <f t="shared" si="24"/>
        <v>0.14898167715770855</v>
      </c>
      <c r="Y62" s="3">
        <f t="shared" si="25"/>
        <v>0.15248696854638091</v>
      </c>
      <c r="Z62" s="3">
        <f t="shared" si="26"/>
        <v>0.15607473361875662</v>
      </c>
      <c r="AA62" s="3">
        <f t="shared" si="27"/>
        <v>0.15974691284361542</v>
      </c>
      <c r="AB62" s="3">
        <f t="shared" si="28"/>
        <v>0.16350549234574413</v>
      </c>
      <c r="AC62" s="3">
        <f t="shared" si="29"/>
        <v>0.16735250498014659</v>
      </c>
      <c r="AD62" s="3">
        <f t="shared" si="30"/>
        <v>0.17129003143152804</v>
      </c>
      <c r="AE62" s="3">
        <f t="shared" si="31"/>
        <v>0.17532020133964879</v>
      </c>
      <c r="AF62" s="3">
        <f t="shared" si="32"/>
        <v>0.17944519445115492</v>
      </c>
      <c r="AG62" s="3">
        <f t="shared" si="33"/>
        <v>0.18366724179851038</v>
      </c>
      <c r="AH62" s="3">
        <f t="shared" si="34"/>
        <v>0.18798862690666701</v>
      </c>
      <c r="AI62" s="3">
        <f t="shared" si="35"/>
        <v>0.19241168702812558</v>
      </c>
      <c r="AJ62" s="3">
        <f t="shared" si="36"/>
        <v>0.19693881440705585</v>
      </c>
      <c r="AK62" s="3">
        <f t="shared" si="39"/>
        <v>0.20157245757315898</v>
      </c>
      <c r="AL62" s="3">
        <f t="shared" si="41"/>
        <v>0.20631512266597277</v>
      </c>
      <c r="AM62" s="3">
        <f t="shared" si="43"/>
        <v>0.2111693747903354</v>
      </c>
      <c r="AN62" s="3">
        <f t="shared" si="45"/>
        <v>0.21613783940374096</v>
      </c>
      <c r="AO62" s="3">
        <f t="shared" si="47"/>
        <v>0.22122320373633722</v>
      </c>
      <c r="AP62" s="3">
        <f t="shared" si="49"/>
        <v>0.22642821824433351</v>
      </c>
      <c r="AQ62" s="3">
        <f t="shared" si="51"/>
        <v>0.23175569809760502</v>
      </c>
      <c r="AR62" s="3">
        <f t="shared" si="53"/>
        <v>0.23720852470229767</v>
      </c>
      <c r="AS62" s="3">
        <f t="shared" si="55"/>
        <v>0.24278964725925778</v>
      </c>
      <c r="AT62" s="3">
        <f t="shared" si="57"/>
        <v>0.24850208435912866</v>
      </c>
      <c r="AU62" s="3">
        <f t="shared" si="59"/>
        <v>0.25434892561497707</v>
      </c>
      <c r="AV62" s="3">
        <f t="shared" ref="AV62:AV93" si="61">($H$7*EXP(-($A62-AV$18)/$H$10))</f>
        <v>0.26033333333333331</v>
      </c>
    </row>
    <row r="63" spans="1:50" x14ac:dyDescent="0.25">
      <c r="A63">
        <f t="shared" si="5"/>
        <v>2044</v>
      </c>
      <c r="B63" s="3">
        <f t="shared" si="37"/>
        <v>2881.4281092060878</v>
      </c>
      <c r="C63" s="3"/>
      <c r="D63" s="3">
        <f t="shared" si="6"/>
        <v>368.94085905327631</v>
      </c>
      <c r="E63" s="3">
        <f t="shared" si="38"/>
        <v>9.3569740617794508E-2</v>
      </c>
      <c r="F63" s="3">
        <f t="shared" si="40"/>
        <v>9.5771281184965473E-2</v>
      </c>
      <c r="G63" s="3">
        <f t="shared" si="42"/>
        <v>9.8024620344682456E-2</v>
      </c>
      <c r="H63" s="3">
        <f t="shared" si="44"/>
        <v>0.10033097683178496</v>
      </c>
      <c r="I63" s="3">
        <f t="shared" si="46"/>
        <v>0.10269159805591881</v>
      </c>
      <c r="J63" s="3">
        <f t="shared" si="48"/>
        <v>0.10510776077620666</v>
      </c>
      <c r="K63" s="3">
        <f t="shared" si="50"/>
        <v>0.10758077179179253</v>
      </c>
      <c r="L63" s="3">
        <f t="shared" si="52"/>
        <v>0.11011196864863355</v>
      </c>
      <c r="M63" s="3">
        <f t="shared" si="54"/>
        <v>0.11270272036292142</v>
      </c>
      <c r="N63" s="3">
        <f t="shared" si="56"/>
        <v>0.11535442816152475</v>
      </c>
      <c r="O63" s="3">
        <f t="shared" si="58"/>
        <v>0.11806852623985273</v>
      </c>
      <c r="P63" s="3">
        <f t="shared" si="60"/>
        <v>0.12084648253755022</v>
      </c>
      <c r="Q63" s="3">
        <f t="shared" ref="Q63:Q94" si="62">($H$7*EXP(-($A63-Q$18)/$H$10))</f>
        <v>0.12368979953244352</v>
      </c>
      <c r="R63" s="3">
        <f t="shared" si="18"/>
        <v>0.12660001505316637</v>
      </c>
      <c r="S63" s="3">
        <f t="shared" si="19"/>
        <v>0.1295787031109058</v>
      </c>
      <c r="T63" s="3">
        <f t="shared" si="20"/>
        <v>0.1326274747507174</v>
      </c>
      <c r="U63" s="3">
        <f t="shared" si="21"/>
        <v>0.13574797892287085</v>
      </c>
      <c r="V63" s="3">
        <f t="shared" si="22"/>
        <v>0.13894190337469661</v>
      </c>
      <c r="W63" s="3">
        <f t="shared" si="23"/>
        <v>0.14221097556341622</v>
      </c>
      <c r="X63" s="3">
        <f t="shared" si="24"/>
        <v>0.14555696359045023</v>
      </c>
      <c r="Y63" s="3">
        <f t="shared" si="25"/>
        <v>0.14898167715770855</v>
      </c>
      <c r="Z63" s="3">
        <f t="shared" si="26"/>
        <v>0.15248696854638091</v>
      </c>
      <c r="AA63" s="3">
        <f t="shared" si="27"/>
        <v>0.15607473361875662</v>
      </c>
      <c r="AB63" s="3">
        <f t="shared" si="28"/>
        <v>0.15974691284361542</v>
      </c>
      <c r="AC63" s="3">
        <f t="shared" si="29"/>
        <v>0.16350549234574413</v>
      </c>
      <c r="AD63" s="3">
        <f t="shared" si="30"/>
        <v>0.16735250498014659</v>
      </c>
      <c r="AE63" s="3">
        <f t="shared" si="31"/>
        <v>0.17129003143152804</v>
      </c>
      <c r="AF63" s="3">
        <f t="shared" si="32"/>
        <v>0.17532020133964879</v>
      </c>
      <c r="AG63" s="3">
        <f t="shared" si="33"/>
        <v>0.17944519445115492</v>
      </c>
      <c r="AH63" s="3">
        <f t="shared" si="34"/>
        <v>0.18366724179851038</v>
      </c>
      <c r="AI63" s="3">
        <f t="shared" si="35"/>
        <v>0.18798862690666701</v>
      </c>
      <c r="AJ63" s="3">
        <f t="shared" si="36"/>
        <v>0.19241168702812558</v>
      </c>
      <c r="AK63" s="3">
        <f t="shared" si="39"/>
        <v>0.19693881440705585</v>
      </c>
      <c r="AL63" s="3">
        <f t="shared" si="41"/>
        <v>0.20157245757315898</v>
      </c>
      <c r="AM63" s="3">
        <f t="shared" si="43"/>
        <v>0.20631512266597277</v>
      </c>
      <c r="AN63" s="3">
        <f t="shared" si="45"/>
        <v>0.2111693747903354</v>
      </c>
      <c r="AO63" s="3">
        <f t="shared" si="47"/>
        <v>0.21613783940374096</v>
      </c>
      <c r="AP63" s="3">
        <f t="shared" si="49"/>
        <v>0.22122320373633722</v>
      </c>
      <c r="AQ63" s="3">
        <f t="shared" si="51"/>
        <v>0.22642821824433351</v>
      </c>
      <c r="AR63" s="3">
        <f t="shared" si="53"/>
        <v>0.23175569809760502</v>
      </c>
      <c r="AS63" s="3">
        <f t="shared" si="55"/>
        <v>0.23720852470229767</v>
      </c>
      <c r="AT63" s="3">
        <f t="shared" si="57"/>
        <v>0.24278964725925778</v>
      </c>
      <c r="AU63" s="3">
        <f t="shared" si="59"/>
        <v>0.24850208435912866</v>
      </c>
      <c r="AV63" s="3">
        <f t="shared" si="61"/>
        <v>0.25434892561497707</v>
      </c>
      <c r="AW63" s="3">
        <f t="shared" ref="AW63:AW94" si="63">($H$7*EXP(-($A63-AW$18)/$H$10))</f>
        <v>0.26033333333333331</v>
      </c>
    </row>
    <row r="64" spans="1:50" x14ac:dyDescent="0.25">
      <c r="A64">
        <f t="shared" si="5"/>
        <v>2045</v>
      </c>
      <c r="B64" s="3">
        <f t="shared" si="37"/>
        <v>2881.5195280140119</v>
      </c>
      <c r="C64" s="3"/>
      <c r="D64" s="3">
        <f t="shared" si="6"/>
        <v>368.95256440640361</v>
      </c>
      <c r="E64" s="3">
        <f t="shared" si="38"/>
        <v>9.1418807923974846E-2</v>
      </c>
      <c r="F64" s="3">
        <f t="shared" si="40"/>
        <v>9.3569740617794508E-2</v>
      </c>
      <c r="G64" s="3">
        <f t="shared" si="42"/>
        <v>9.5771281184965473E-2</v>
      </c>
      <c r="H64" s="3">
        <f t="shared" si="44"/>
        <v>9.8024620344682456E-2</v>
      </c>
      <c r="I64" s="3">
        <f t="shared" si="46"/>
        <v>0.10033097683178496</v>
      </c>
      <c r="J64" s="3">
        <f t="shared" si="48"/>
        <v>0.10269159805591881</v>
      </c>
      <c r="K64" s="3">
        <f t="shared" si="50"/>
        <v>0.10510776077620666</v>
      </c>
      <c r="L64" s="3">
        <f t="shared" si="52"/>
        <v>0.10758077179179253</v>
      </c>
      <c r="M64" s="3">
        <f t="shared" si="54"/>
        <v>0.11011196864863355</v>
      </c>
      <c r="N64" s="3">
        <f t="shared" si="56"/>
        <v>0.11270272036292142</v>
      </c>
      <c r="O64" s="3">
        <f t="shared" si="58"/>
        <v>0.11535442816152475</v>
      </c>
      <c r="P64" s="3">
        <f t="shared" si="60"/>
        <v>0.11806852623985273</v>
      </c>
      <c r="Q64" s="3">
        <f t="shared" si="62"/>
        <v>0.12084648253755022</v>
      </c>
      <c r="R64" s="3">
        <f t="shared" ref="R64:R95" si="64">($H$7*EXP(-($A64-R$18)/$H$10))</f>
        <v>0.12368979953244352</v>
      </c>
      <c r="S64" s="3">
        <f t="shared" si="19"/>
        <v>0.12660001505316637</v>
      </c>
      <c r="T64" s="3">
        <f t="shared" si="20"/>
        <v>0.1295787031109058</v>
      </c>
      <c r="U64" s="3">
        <f t="shared" si="21"/>
        <v>0.1326274747507174</v>
      </c>
      <c r="V64" s="3">
        <f t="shared" si="22"/>
        <v>0.13574797892287085</v>
      </c>
      <c r="W64" s="3">
        <f t="shared" si="23"/>
        <v>0.13894190337469661</v>
      </c>
      <c r="X64" s="3">
        <f t="shared" si="24"/>
        <v>0.14221097556341622</v>
      </c>
      <c r="Y64" s="3">
        <f t="shared" si="25"/>
        <v>0.14555696359045023</v>
      </c>
      <c r="Z64" s="3">
        <f t="shared" si="26"/>
        <v>0.14898167715770855</v>
      </c>
      <c r="AA64" s="3">
        <f t="shared" si="27"/>
        <v>0.15248696854638091</v>
      </c>
      <c r="AB64" s="3">
        <f t="shared" si="28"/>
        <v>0.15607473361875662</v>
      </c>
      <c r="AC64" s="3">
        <f t="shared" si="29"/>
        <v>0.15974691284361542</v>
      </c>
      <c r="AD64" s="3">
        <f t="shared" si="30"/>
        <v>0.16350549234574413</v>
      </c>
      <c r="AE64" s="3">
        <f t="shared" si="31"/>
        <v>0.16735250498014659</v>
      </c>
      <c r="AF64" s="3">
        <f t="shared" si="32"/>
        <v>0.17129003143152804</v>
      </c>
      <c r="AG64" s="3">
        <f t="shared" si="33"/>
        <v>0.17532020133964879</v>
      </c>
      <c r="AH64" s="3">
        <f t="shared" si="34"/>
        <v>0.17944519445115492</v>
      </c>
      <c r="AI64" s="3">
        <f t="shared" si="35"/>
        <v>0.18366724179851038</v>
      </c>
      <c r="AJ64" s="3">
        <f t="shared" si="36"/>
        <v>0.18798862690666701</v>
      </c>
      <c r="AK64" s="3">
        <f t="shared" si="39"/>
        <v>0.19241168702812558</v>
      </c>
      <c r="AL64" s="3">
        <f t="shared" si="41"/>
        <v>0.19693881440705585</v>
      </c>
      <c r="AM64" s="3">
        <f t="shared" si="43"/>
        <v>0.20157245757315898</v>
      </c>
      <c r="AN64" s="3">
        <f t="shared" si="45"/>
        <v>0.20631512266597277</v>
      </c>
      <c r="AO64" s="3">
        <f t="shared" si="47"/>
        <v>0.2111693747903354</v>
      </c>
      <c r="AP64" s="3">
        <f t="shared" si="49"/>
        <v>0.21613783940374096</v>
      </c>
      <c r="AQ64" s="3">
        <f t="shared" si="51"/>
        <v>0.22122320373633722</v>
      </c>
      <c r="AR64" s="3">
        <f t="shared" si="53"/>
        <v>0.22642821824433351</v>
      </c>
      <c r="AS64" s="3">
        <f t="shared" si="55"/>
        <v>0.23175569809760502</v>
      </c>
      <c r="AT64" s="3">
        <f t="shared" si="57"/>
        <v>0.23720852470229767</v>
      </c>
      <c r="AU64" s="3">
        <f t="shared" si="59"/>
        <v>0.24278964725925778</v>
      </c>
      <c r="AV64" s="3">
        <f t="shared" si="61"/>
        <v>0.24850208435912866</v>
      </c>
      <c r="AW64" s="3">
        <f t="shared" si="63"/>
        <v>0.25434892561497707</v>
      </c>
      <c r="AX64" s="3">
        <f t="shared" ref="AX64:AX95" si="65">($H$7*EXP(-($A64-AX$18)/$H$10))</f>
        <v>0.26033333333333331</v>
      </c>
    </row>
    <row r="65" spans="1:66" x14ac:dyDescent="0.25">
      <c r="A65">
        <f t="shared" si="5"/>
        <v>2046</v>
      </c>
      <c r="B65" s="3">
        <f t="shared" si="37"/>
        <v>2881.6088453337675</v>
      </c>
      <c r="C65" s="3"/>
      <c r="D65" s="3">
        <f t="shared" si="6"/>
        <v>368.96400068294082</v>
      </c>
      <c r="E65" s="3">
        <f t="shared" si="38"/>
        <v>8.9317319755947366E-2</v>
      </c>
      <c r="F65" s="3">
        <f t="shared" si="40"/>
        <v>9.1418807923974846E-2</v>
      </c>
      <c r="G65" s="3">
        <f t="shared" si="42"/>
        <v>9.3569740617794508E-2</v>
      </c>
      <c r="H65" s="3">
        <f t="shared" si="44"/>
        <v>9.5771281184965473E-2</v>
      </c>
      <c r="I65" s="3">
        <f t="shared" si="46"/>
        <v>9.8024620344682456E-2</v>
      </c>
      <c r="J65" s="3">
        <f t="shared" si="48"/>
        <v>0.10033097683178496</v>
      </c>
      <c r="K65" s="3">
        <f t="shared" si="50"/>
        <v>0.10269159805591881</v>
      </c>
      <c r="L65" s="3">
        <f t="shared" si="52"/>
        <v>0.10510776077620666</v>
      </c>
      <c r="M65" s="3">
        <f t="shared" si="54"/>
        <v>0.10758077179179253</v>
      </c>
      <c r="N65" s="3">
        <f t="shared" si="56"/>
        <v>0.11011196864863355</v>
      </c>
      <c r="O65" s="3">
        <f t="shared" si="58"/>
        <v>0.11270272036292142</v>
      </c>
      <c r="P65" s="3">
        <f t="shared" si="60"/>
        <v>0.11535442816152475</v>
      </c>
      <c r="Q65" s="3">
        <f t="shared" si="62"/>
        <v>0.11806852623985273</v>
      </c>
      <c r="R65" s="3">
        <f t="shared" si="64"/>
        <v>0.12084648253755022</v>
      </c>
      <c r="S65" s="3">
        <f t="shared" ref="S65:S96" si="66">($H$7*EXP(-($A65-S$18)/$H$10))</f>
        <v>0.12368979953244352</v>
      </c>
      <c r="T65" s="3">
        <f t="shared" si="20"/>
        <v>0.12660001505316637</v>
      </c>
      <c r="U65" s="3">
        <f t="shared" si="21"/>
        <v>0.1295787031109058</v>
      </c>
      <c r="V65" s="3">
        <f t="shared" si="22"/>
        <v>0.1326274747507174</v>
      </c>
      <c r="W65" s="3">
        <f t="shared" si="23"/>
        <v>0.13574797892287085</v>
      </c>
      <c r="X65" s="3">
        <f t="shared" si="24"/>
        <v>0.13894190337469661</v>
      </c>
      <c r="Y65" s="3">
        <f t="shared" si="25"/>
        <v>0.14221097556341622</v>
      </c>
      <c r="Z65" s="3">
        <f t="shared" si="26"/>
        <v>0.14555696359045023</v>
      </c>
      <c r="AA65" s="3">
        <f t="shared" si="27"/>
        <v>0.14898167715770855</v>
      </c>
      <c r="AB65" s="3">
        <f t="shared" si="28"/>
        <v>0.15248696854638091</v>
      </c>
      <c r="AC65" s="3">
        <f t="shared" si="29"/>
        <v>0.15607473361875662</v>
      </c>
      <c r="AD65" s="3">
        <f t="shared" si="30"/>
        <v>0.15974691284361542</v>
      </c>
      <c r="AE65" s="3">
        <f t="shared" si="31"/>
        <v>0.16350549234574413</v>
      </c>
      <c r="AF65" s="3">
        <f t="shared" si="32"/>
        <v>0.16735250498014659</v>
      </c>
      <c r="AG65" s="3">
        <f t="shared" si="33"/>
        <v>0.17129003143152804</v>
      </c>
      <c r="AH65" s="3">
        <f t="shared" si="34"/>
        <v>0.17532020133964879</v>
      </c>
      <c r="AI65" s="3">
        <f t="shared" si="35"/>
        <v>0.17944519445115492</v>
      </c>
      <c r="AJ65" s="3">
        <f t="shared" si="36"/>
        <v>0.18366724179851038</v>
      </c>
      <c r="AK65" s="3">
        <f t="shared" si="39"/>
        <v>0.18798862690666701</v>
      </c>
      <c r="AL65" s="3">
        <f t="shared" si="41"/>
        <v>0.19241168702812558</v>
      </c>
      <c r="AM65" s="3">
        <f t="shared" si="43"/>
        <v>0.19693881440705585</v>
      </c>
      <c r="AN65" s="3">
        <f t="shared" si="45"/>
        <v>0.20157245757315898</v>
      </c>
      <c r="AO65" s="3">
        <f t="shared" si="47"/>
        <v>0.20631512266597277</v>
      </c>
      <c r="AP65" s="3">
        <f t="shared" si="49"/>
        <v>0.2111693747903354</v>
      </c>
      <c r="AQ65" s="3">
        <f t="shared" si="51"/>
        <v>0.21613783940374096</v>
      </c>
      <c r="AR65" s="3">
        <f t="shared" si="53"/>
        <v>0.22122320373633722</v>
      </c>
      <c r="AS65" s="3">
        <f t="shared" si="55"/>
        <v>0.22642821824433351</v>
      </c>
      <c r="AT65" s="3">
        <f t="shared" si="57"/>
        <v>0.23175569809760502</v>
      </c>
      <c r="AU65" s="3">
        <f t="shared" si="59"/>
        <v>0.23720852470229767</v>
      </c>
      <c r="AV65" s="3">
        <f t="shared" si="61"/>
        <v>0.24278964725925778</v>
      </c>
      <c r="AW65" s="3">
        <f t="shared" si="63"/>
        <v>0.24850208435912866</v>
      </c>
      <c r="AX65" s="3">
        <f t="shared" si="65"/>
        <v>0.25434892561497707</v>
      </c>
      <c r="AY65" s="3">
        <f t="shared" ref="AY65:AY96" si="67">($H$7*EXP(-($A65-AY$18)/$H$10))</f>
        <v>0.26033333333333331</v>
      </c>
    </row>
    <row r="66" spans="1:66" x14ac:dyDescent="0.25">
      <c r="A66">
        <f t="shared" si="5"/>
        <v>2047</v>
      </c>
      <c r="B66" s="3">
        <f t="shared" si="37"/>
        <v>2881.6961094732765</v>
      </c>
      <c r="C66" s="3"/>
      <c r="D66" s="3">
        <f t="shared" si="6"/>
        <v>368.97517406828126</v>
      </c>
      <c r="E66" s="3">
        <f t="shared" si="38"/>
        <v>8.7264139508583541E-2</v>
      </c>
      <c r="F66" s="3">
        <f t="shared" si="40"/>
        <v>8.9317319755947366E-2</v>
      </c>
      <c r="G66" s="3">
        <f t="shared" si="42"/>
        <v>9.1418807923974846E-2</v>
      </c>
      <c r="H66" s="3">
        <f t="shared" si="44"/>
        <v>9.3569740617794508E-2</v>
      </c>
      <c r="I66" s="3">
        <f t="shared" si="46"/>
        <v>9.5771281184965473E-2</v>
      </c>
      <c r="J66" s="3">
        <f t="shared" si="48"/>
        <v>9.8024620344682456E-2</v>
      </c>
      <c r="K66" s="3">
        <f t="shared" si="50"/>
        <v>0.10033097683178496</v>
      </c>
      <c r="L66" s="3">
        <f t="shared" si="52"/>
        <v>0.10269159805591881</v>
      </c>
      <c r="M66" s="3">
        <f t="shared" si="54"/>
        <v>0.10510776077620666</v>
      </c>
      <c r="N66" s="3">
        <f t="shared" si="56"/>
        <v>0.10758077179179253</v>
      </c>
      <c r="O66" s="3">
        <f t="shared" si="58"/>
        <v>0.11011196864863355</v>
      </c>
      <c r="P66" s="3">
        <f t="shared" si="60"/>
        <v>0.11270272036292142</v>
      </c>
      <c r="Q66" s="3">
        <f t="shared" si="62"/>
        <v>0.11535442816152475</v>
      </c>
      <c r="R66" s="3">
        <f t="shared" si="64"/>
        <v>0.11806852623985273</v>
      </c>
      <c r="S66" s="3">
        <f t="shared" si="66"/>
        <v>0.12084648253755022</v>
      </c>
      <c r="T66" s="3">
        <f t="shared" ref="T66:T97" si="68">($H$7*EXP(-($A66-T$18)/$H$10))</f>
        <v>0.12368979953244352</v>
      </c>
      <c r="U66" s="3">
        <f t="shared" si="21"/>
        <v>0.12660001505316637</v>
      </c>
      <c r="V66" s="3">
        <f t="shared" si="22"/>
        <v>0.1295787031109058</v>
      </c>
      <c r="W66" s="3">
        <f t="shared" si="23"/>
        <v>0.1326274747507174</v>
      </c>
      <c r="X66" s="3">
        <f t="shared" si="24"/>
        <v>0.13574797892287085</v>
      </c>
      <c r="Y66" s="3">
        <f t="shared" si="25"/>
        <v>0.13894190337469661</v>
      </c>
      <c r="Z66" s="3">
        <f t="shared" si="26"/>
        <v>0.14221097556341622</v>
      </c>
      <c r="AA66" s="3">
        <f t="shared" si="27"/>
        <v>0.14555696359045023</v>
      </c>
      <c r="AB66" s="3">
        <f t="shared" si="28"/>
        <v>0.14898167715770855</v>
      </c>
      <c r="AC66" s="3">
        <f t="shared" si="29"/>
        <v>0.15248696854638091</v>
      </c>
      <c r="AD66" s="3">
        <f t="shared" si="30"/>
        <v>0.15607473361875662</v>
      </c>
      <c r="AE66" s="3">
        <f t="shared" si="31"/>
        <v>0.15974691284361542</v>
      </c>
      <c r="AF66" s="3">
        <f t="shared" si="32"/>
        <v>0.16350549234574413</v>
      </c>
      <c r="AG66" s="3">
        <f t="shared" si="33"/>
        <v>0.16735250498014659</v>
      </c>
      <c r="AH66" s="3">
        <f t="shared" si="34"/>
        <v>0.17129003143152804</v>
      </c>
      <c r="AI66" s="3">
        <f t="shared" si="35"/>
        <v>0.17532020133964879</v>
      </c>
      <c r="AJ66" s="3">
        <f t="shared" si="36"/>
        <v>0.17944519445115492</v>
      </c>
      <c r="AK66" s="3">
        <f t="shared" si="39"/>
        <v>0.18366724179851038</v>
      </c>
      <c r="AL66" s="3">
        <f t="shared" si="41"/>
        <v>0.18798862690666701</v>
      </c>
      <c r="AM66" s="3">
        <f t="shared" si="43"/>
        <v>0.19241168702812558</v>
      </c>
      <c r="AN66" s="3">
        <f t="shared" si="45"/>
        <v>0.19693881440705585</v>
      </c>
      <c r="AO66" s="3">
        <f t="shared" si="47"/>
        <v>0.20157245757315898</v>
      </c>
      <c r="AP66" s="3">
        <f t="shared" si="49"/>
        <v>0.20631512266597277</v>
      </c>
      <c r="AQ66" s="3">
        <f t="shared" si="51"/>
        <v>0.2111693747903354</v>
      </c>
      <c r="AR66" s="3">
        <f t="shared" si="53"/>
        <v>0.21613783940374096</v>
      </c>
      <c r="AS66" s="3">
        <f t="shared" si="55"/>
        <v>0.22122320373633722</v>
      </c>
      <c r="AT66" s="3">
        <f t="shared" si="57"/>
        <v>0.22642821824433351</v>
      </c>
      <c r="AU66" s="3">
        <f t="shared" si="59"/>
        <v>0.23175569809760502</v>
      </c>
      <c r="AV66" s="3">
        <f t="shared" si="61"/>
        <v>0.23720852470229767</v>
      </c>
      <c r="AW66" s="3">
        <f t="shared" si="63"/>
        <v>0.24278964725925778</v>
      </c>
      <c r="AX66" s="3">
        <f t="shared" si="65"/>
        <v>0.24850208435912866</v>
      </c>
      <c r="AY66" s="3">
        <f t="shared" si="67"/>
        <v>0.25434892561497707</v>
      </c>
      <c r="AZ66" s="3">
        <f t="shared" ref="AZ66:AZ97" si="69">($H$7*EXP(-($A66-AZ$18)/$H$10))</f>
        <v>0.26033333333333331</v>
      </c>
    </row>
    <row r="67" spans="1:66" x14ac:dyDescent="0.25">
      <c r="A67">
        <f t="shared" si="5"/>
        <v>2048</v>
      </c>
      <c r="B67" s="3">
        <f t="shared" si="37"/>
        <v>2881.7813676299807</v>
      </c>
      <c r="C67" s="3"/>
      <c r="D67" s="3">
        <f t="shared" si="6"/>
        <v>368.98609060563132</v>
      </c>
      <c r="E67" s="3">
        <f t="shared" si="38"/>
        <v>8.5258156704444435E-2</v>
      </c>
      <c r="F67" s="3">
        <f t="shared" si="40"/>
        <v>8.7264139508583541E-2</v>
      </c>
      <c r="G67" s="3">
        <f t="shared" si="42"/>
        <v>8.9317319755947366E-2</v>
      </c>
      <c r="H67" s="3">
        <f t="shared" si="44"/>
        <v>9.1418807923974846E-2</v>
      </c>
      <c r="I67" s="3">
        <f t="shared" si="46"/>
        <v>9.3569740617794508E-2</v>
      </c>
      <c r="J67" s="3">
        <f t="shared" si="48"/>
        <v>9.5771281184965473E-2</v>
      </c>
      <c r="K67" s="3">
        <f t="shared" si="50"/>
        <v>9.8024620344682456E-2</v>
      </c>
      <c r="L67" s="3">
        <f t="shared" si="52"/>
        <v>0.10033097683178496</v>
      </c>
      <c r="M67" s="3">
        <f t="shared" si="54"/>
        <v>0.10269159805591881</v>
      </c>
      <c r="N67" s="3">
        <f t="shared" si="56"/>
        <v>0.10510776077620666</v>
      </c>
      <c r="O67" s="3">
        <f t="shared" si="58"/>
        <v>0.10758077179179253</v>
      </c>
      <c r="P67" s="3">
        <f t="shared" si="60"/>
        <v>0.11011196864863355</v>
      </c>
      <c r="Q67" s="3">
        <f t="shared" si="62"/>
        <v>0.11270272036292142</v>
      </c>
      <c r="R67" s="3">
        <f t="shared" si="64"/>
        <v>0.11535442816152475</v>
      </c>
      <c r="S67" s="3">
        <f t="shared" si="66"/>
        <v>0.11806852623985273</v>
      </c>
      <c r="T67" s="3">
        <f t="shared" si="68"/>
        <v>0.12084648253755022</v>
      </c>
      <c r="U67" s="3">
        <f t="shared" ref="U67:U98" si="70">($H$7*EXP(-($A67-U$18)/$H$10))</f>
        <v>0.12368979953244352</v>
      </c>
      <c r="V67" s="3">
        <f t="shared" si="22"/>
        <v>0.12660001505316637</v>
      </c>
      <c r="W67" s="3">
        <f t="shared" si="23"/>
        <v>0.1295787031109058</v>
      </c>
      <c r="X67" s="3">
        <f t="shared" si="24"/>
        <v>0.1326274747507174</v>
      </c>
      <c r="Y67" s="3">
        <f t="shared" si="25"/>
        <v>0.13574797892287085</v>
      </c>
      <c r="Z67" s="3">
        <f t="shared" si="26"/>
        <v>0.13894190337469661</v>
      </c>
      <c r="AA67" s="3">
        <f t="shared" si="27"/>
        <v>0.14221097556341622</v>
      </c>
      <c r="AB67" s="3">
        <f t="shared" si="28"/>
        <v>0.14555696359045023</v>
      </c>
      <c r="AC67" s="3">
        <f t="shared" si="29"/>
        <v>0.14898167715770855</v>
      </c>
      <c r="AD67" s="3">
        <f t="shared" si="30"/>
        <v>0.15248696854638091</v>
      </c>
      <c r="AE67" s="3">
        <f t="shared" si="31"/>
        <v>0.15607473361875662</v>
      </c>
      <c r="AF67" s="3">
        <f t="shared" si="32"/>
        <v>0.15974691284361542</v>
      </c>
      <c r="AG67" s="3">
        <f t="shared" si="33"/>
        <v>0.16350549234574413</v>
      </c>
      <c r="AH67" s="3">
        <f t="shared" si="34"/>
        <v>0.16735250498014659</v>
      </c>
      <c r="AI67" s="3">
        <f t="shared" si="35"/>
        <v>0.17129003143152804</v>
      </c>
      <c r="AJ67" s="3">
        <f t="shared" si="36"/>
        <v>0.17532020133964879</v>
      </c>
      <c r="AK67" s="3">
        <f t="shared" si="39"/>
        <v>0.17944519445115492</v>
      </c>
      <c r="AL67" s="3">
        <f t="shared" si="41"/>
        <v>0.18366724179851038</v>
      </c>
      <c r="AM67" s="3">
        <f t="shared" si="43"/>
        <v>0.18798862690666701</v>
      </c>
      <c r="AN67" s="3">
        <f t="shared" si="45"/>
        <v>0.19241168702812558</v>
      </c>
      <c r="AO67" s="3">
        <f t="shared" si="47"/>
        <v>0.19693881440705585</v>
      </c>
      <c r="AP67" s="3">
        <f t="shared" si="49"/>
        <v>0.20157245757315898</v>
      </c>
      <c r="AQ67" s="3">
        <f t="shared" si="51"/>
        <v>0.20631512266597277</v>
      </c>
      <c r="AR67" s="3">
        <f t="shared" si="53"/>
        <v>0.2111693747903354</v>
      </c>
      <c r="AS67" s="3">
        <f t="shared" si="55"/>
        <v>0.21613783940374096</v>
      </c>
      <c r="AT67" s="3">
        <f t="shared" si="57"/>
        <v>0.22122320373633722</v>
      </c>
      <c r="AU67" s="3">
        <f t="shared" si="59"/>
        <v>0.22642821824433351</v>
      </c>
      <c r="AV67" s="3">
        <f t="shared" si="61"/>
        <v>0.23175569809760502</v>
      </c>
      <c r="AW67" s="3">
        <f t="shared" si="63"/>
        <v>0.23720852470229767</v>
      </c>
      <c r="AX67" s="3">
        <f t="shared" si="65"/>
        <v>0.24278964725925778</v>
      </c>
      <c r="AY67" s="3">
        <f t="shared" si="67"/>
        <v>0.24850208435912866</v>
      </c>
      <c r="AZ67" s="3">
        <f t="shared" si="69"/>
        <v>0.25434892561497707</v>
      </c>
      <c r="BA67" s="3">
        <f t="shared" ref="BA67:BA98" si="71">($H$7*EXP(-($A67-BA$18)/$H$10))</f>
        <v>0.26033333333333331</v>
      </c>
    </row>
    <row r="68" spans="1:66" x14ac:dyDescent="0.25">
      <c r="A68">
        <f t="shared" si="5"/>
        <v>2049</v>
      </c>
      <c r="B68" s="3">
        <f t="shared" si="37"/>
        <v>2881.8646659163737</v>
      </c>
      <c r="C68" s="3"/>
      <c r="D68" s="3">
        <f t="shared" si="6"/>
        <v>368.99675619927962</v>
      </c>
      <c r="E68" s="3">
        <f t="shared" si="38"/>
        <v>8.3298286393170787E-2</v>
      </c>
      <c r="F68" s="3">
        <f t="shared" si="40"/>
        <v>8.5258156704444435E-2</v>
      </c>
      <c r="G68" s="3">
        <f t="shared" si="42"/>
        <v>8.7264139508583541E-2</v>
      </c>
      <c r="H68" s="3">
        <f t="shared" si="44"/>
        <v>8.9317319755947366E-2</v>
      </c>
      <c r="I68" s="3">
        <f t="shared" si="46"/>
        <v>9.1418807923974846E-2</v>
      </c>
      <c r="J68" s="3">
        <f t="shared" si="48"/>
        <v>9.3569740617794508E-2</v>
      </c>
      <c r="K68" s="3">
        <f t="shared" si="50"/>
        <v>9.5771281184965473E-2</v>
      </c>
      <c r="L68" s="3">
        <f t="shared" si="52"/>
        <v>9.8024620344682456E-2</v>
      </c>
      <c r="M68" s="3">
        <f t="shared" si="54"/>
        <v>0.10033097683178496</v>
      </c>
      <c r="N68" s="3">
        <f t="shared" si="56"/>
        <v>0.10269159805591881</v>
      </c>
      <c r="O68" s="3">
        <f t="shared" si="58"/>
        <v>0.10510776077620666</v>
      </c>
      <c r="P68" s="3">
        <f t="shared" si="60"/>
        <v>0.10758077179179253</v>
      </c>
      <c r="Q68" s="3">
        <f t="shared" si="62"/>
        <v>0.11011196864863355</v>
      </c>
      <c r="R68" s="3">
        <f t="shared" si="64"/>
        <v>0.11270272036292142</v>
      </c>
      <c r="S68" s="3">
        <f t="shared" si="66"/>
        <v>0.11535442816152475</v>
      </c>
      <c r="T68" s="3">
        <f t="shared" si="68"/>
        <v>0.11806852623985273</v>
      </c>
      <c r="U68" s="3">
        <f t="shared" si="70"/>
        <v>0.12084648253755022</v>
      </c>
      <c r="V68" s="3">
        <f t="shared" ref="V68:V99" si="72">($H$7*EXP(-($A68-V$18)/$H$10))</f>
        <v>0.12368979953244352</v>
      </c>
      <c r="W68" s="3">
        <f t="shared" si="23"/>
        <v>0.12660001505316637</v>
      </c>
      <c r="X68" s="3">
        <f t="shared" si="24"/>
        <v>0.1295787031109058</v>
      </c>
      <c r="Y68" s="3">
        <f t="shared" si="25"/>
        <v>0.1326274747507174</v>
      </c>
      <c r="Z68" s="3">
        <f t="shared" si="26"/>
        <v>0.13574797892287085</v>
      </c>
      <c r="AA68" s="3">
        <f t="shared" si="27"/>
        <v>0.13894190337469661</v>
      </c>
      <c r="AB68" s="3">
        <f t="shared" si="28"/>
        <v>0.14221097556341622</v>
      </c>
      <c r="AC68" s="3">
        <f t="shared" si="29"/>
        <v>0.14555696359045023</v>
      </c>
      <c r="AD68" s="3">
        <f t="shared" si="30"/>
        <v>0.14898167715770855</v>
      </c>
      <c r="AE68" s="3">
        <f t="shared" si="31"/>
        <v>0.15248696854638091</v>
      </c>
      <c r="AF68" s="3">
        <f t="shared" si="32"/>
        <v>0.15607473361875662</v>
      </c>
      <c r="AG68" s="3">
        <f t="shared" si="33"/>
        <v>0.15974691284361542</v>
      </c>
      <c r="AH68" s="3">
        <f t="shared" si="34"/>
        <v>0.16350549234574413</v>
      </c>
      <c r="AI68" s="3">
        <f t="shared" si="35"/>
        <v>0.16735250498014659</v>
      </c>
      <c r="AJ68" s="3">
        <f t="shared" si="36"/>
        <v>0.17129003143152804</v>
      </c>
      <c r="AK68" s="3">
        <f t="shared" si="39"/>
        <v>0.17532020133964879</v>
      </c>
      <c r="AL68" s="3">
        <f t="shared" si="41"/>
        <v>0.17944519445115492</v>
      </c>
      <c r="AM68" s="3">
        <f t="shared" si="43"/>
        <v>0.18366724179851038</v>
      </c>
      <c r="AN68" s="3">
        <f t="shared" si="45"/>
        <v>0.18798862690666701</v>
      </c>
      <c r="AO68" s="3">
        <f t="shared" si="47"/>
        <v>0.19241168702812558</v>
      </c>
      <c r="AP68" s="3">
        <f t="shared" si="49"/>
        <v>0.19693881440705585</v>
      </c>
      <c r="AQ68" s="3">
        <f t="shared" si="51"/>
        <v>0.20157245757315898</v>
      </c>
      <c r="AR68" s="3">
        <f t="shared" si="53"/>
        <v>0.20631512266597277</v>
      </c>
      <c r="AS68" s="3">
        <f t="shared" si="55"/>
        <v>0.2111693747903354</v>
      </c>
      <c r="AT68" s="3">
        <f t="shared" si="57"/>
        <v>0.21613783940374096</v>
      </c>
      <c r="AU68" s="3">
        <f t="shared" si="59"/>
        <v>0.22122320373633722</v>
      </c>
      <c r="AV68" s="3">
        <f t="shared" si="61"/>
        <v>0.22642821824433351</v>
      </c>
      <c r="AW68" s="3">
        <f t="shared" si="63"/>
        <v>0.23175569809760502</v>
      </c>
      <c r="AX68" s="3">
        <f t="shared" si="65"/>
        <v>0.23720852470229767</v>
      </c>
      <c r="AY68" s="3">
        <f t="shared" si="67"/>
        <v>0.24278964725925778</v>
      </c>
      <c r="AZ68" s="3">
        <f t="shared" si="69"/>
        <v>0.24850208435912866</v>
      </c>
      <c r="BA68" s="3">
        <f t="shared" si="71"/>
        <v>0.25434892561497707</v>
      </c>
      <c r="BB68" s="3">
        <f t="shared" ref="BB68:BB99" si="73">($H$7*EXP(-($A68-BB$18)/$H$10))</f>
        <v>0.26033333333333331</v>
      </c>
    </row>
    <row r="69" spans="1:66" x14ac:dyDescent="0.25">
      <c r="A69">
        <f t="shared" si="5"/>
        <v>2050</v>
      </c>
      <c r="B69" s="3">
        <f t="shared" si="37"/>
        <v>2881.9460493849388</v>
      </c>
      <c r="C69" s="3"/>
      <c r="D69" s="3">
        <f t="shared" si="6"/>
        <v>369.00717661778987</v>
      </c>
      <c r="E69" s="3">
        <f t="shared" si="38"/>
        <v>8.1383468564679859E-2</v>
      </c>
      <c r="F69" s="3">
        <f t="shared" si="40"/>
        <v>8.3298286393170787E-2</v>
      </c>
      <c r="G69" s="3">
        <f t="shared" si="42"/>
        <v>8.5258156704444435E-2</v>
      </c>
      <c r="H69" s="3">
        <f t="shared" si="44"/>
        <v>8.7264139508583541E-2</v>
      </c>
      <c r="I69" s="3">
        <f t="shared" si="46"/>
        <v>8.9317319755947366E-2</v>
      </c>
      <c r="J69" s="3">
        <f t="shared" si="48"/>
        <v>9.1418807923974846E-2</v>
      </c>
      <c r="K69" s="3">
        <f t="shared" si="50"/>
        <v>9.3569740617794508E-2</v>
      </c>
      <c r="L69" s="3">
        <f t="shared" si="52"/>
        <v>9.5771281184965473E-2</v>
      </c>
      <c r="M69" s="3">
        <f t="shared" si="54"/>
        <v>9.8024620344682456E-2</v>
      </c>
      <c r="N69" s="3">
        <f t="shared" si="56"/>
        <v>0.10033097683178496</v>
      </c>
      <c r="O69" s="3">
        <f t="shared" si="58"/>
        <v>0.10269159805591881</v>
      </c>
      <c r="P69" s="3">
        <f t="shared" si="60"/>
        <v>0.10510776077620666</v>
      </c>
      <c r="Q69" s="3">
        <f t="shared" si="62"/>
        <v>0.10758077179179253</v>
      </c>
      <c r="R69" s="3">
        <f t="shared" si="64"/>
        <v>0.11011196864863355</v>
      </c>
      <c r="S69" s="3">
        <f t="shared" si="66"/>
        <v>0.11270272036292142</v>
      </c>
      <c r="T69" s="3">
        <f t="shared" si="68"/>
        <v>0.11535442816152475</v>
      </c>
      <c r="U69" s="3">
        <f t="shared" si="70"/>
        <v>0.11806852623985273</v>
      </c>
      <c r="V69" s="3">
        <f t="shared" si="72"/>
        <v>0.12084648253755022</v>
      </c>
      <c r="W69" s="3">
        <f t="shared" ref="W69:W100" si="74">($H$7*EXP(-($A69-W$18)/$H$10))</f>
        <v>0.12368979953244352</v>
      </c>
      <c r="X69" s="3">
        <f t="shared" si="24"/>
        <v>0.12660001505316637</v>
      </c>
      <c r="Y69" s="3">
        <f t="shared" si="25"/>
        <v>0.1295787031109058</v>
      </c>
      <c r="Z69" s="3">
        <f t="shared" si="26"/>
        <v>0.1326274747507174</v>
      </c>
      <c r="AA69" s="3">
        <f t="shared" si="27"/>
        <v>0.13574797892287085</v>
      </c>
      <c r="AB69" s="3">
        <f t="shared" si="28"/>
        <v>0.13894190337469661</v>
      </c>
      <c r="AC69" s="3">
        <f t="shared" si="29"/>
        <v>0.14221097556341622</v>
      </c>
      <c r="AD69" s="3">
        <f t="shared" si="30"/>
        <v>0.14555696359045023</v>
      </c>
      <c r="AE69" s="3">
        <f t="shared" si="31"/>
        <v>0.14898167715770855</v>
      </c>
      <c r="AF69" s="3">
        <f t="shared" si="32"/>
        <v>0.15248696854638091</v>
      </c>
      <c r="AG69" s="3">
        <f t="shared" si="33"/>
        <v>0.15607473361875662</v>
      </c>
      <c r="AH69" s="3">
        <f t="shared" si="34"/>
        <v>0.15974691284361542</v>
      </c>
      <c r="AI69" s="3">
        <f t="shared" si="35"/>
        <v>0.16350549234574413</v>
      </c>
      <c r="AJ69" s="3">
        <f t="shared" si="36"/>
        <v>0.16735250498014659</v>
      </c>
      <c r="AK69" s="3">
        <f t="shared" si="39"/>
        <v>0.17129003143152804</v>
      </c>
      <c r="AL69" s="3">
        <f t="shared" si="41"/>
        <v>0.17532020133964879</v>
      </c>
      <c r="AM69" s="3">
        <f t="shared" si="43"/>
        <v>0.17944519445115492</v>
      </c>
      <c r="AN69" s="3">
        <f t="shared" si="45"/>
        <v>0.18366724179851038</v>
      </c>
      <c r="AO69" s="3">
        <f t="shared" si="47"/>
        <v>0.18798862690666701</v>
      </c>
      <c r="AP69" s="3">
        <f t="shared" si="49"/>
        <v>0.19241168702812558</v>
      </c>
      <c r="AQ69" s="3">
        <f t="shared" si="51"/>
        <v>0.19693881440705585</v>
      </c>
      <c r="AR69" s="3">
        <f t="shared" si="53"/>
        <v>0.20157245757315898</v>
      </c>
      <c r="AS69" s="3">
        <f t="shared" si="55"/>
        <v>0.20631512266597277</v>
      </c>
      <c r="AT69" s="3">
        <f t="shared" si="57"/>
        <v>0.2111693747903354</v>
      </c>
      <c r="AU69" s="3">
        <f t="shared" si="59"/>
        <v>0.21613783940374096</v>
      </c>
      <c r="AV69" s="3">
        <f t="shared" si="61"/>
        <v>0.22122320373633722</v>
      </c>
      <c r="AW69" s="3">
        <f t="shared" si="63"/>
        <v>0.22642821824433351</v>
      </c>
      <c r="AX69" s="3">
        <f t="shared" si="65"/>
        <v>0.23175569809760502</v>
      </c>
      <c r="AY69" s="3">
        <f t="shared" si="67"/>
        <v>0.23720852470229767</v>
      </c>
      <c r="AZ69" s="3">
        <f t="shared" si="69"/>
        <v>0.24278964725925778</v>
      </c>
      <c r="BA69" s="3">
        <f t="shared" si="71"/>
        <v>0.24850208435912866</v>
      </c>
      <c r="BB69" s="3">
        <f t="shared" si="73"/>
        <v>0.25434892561497707</v>
      </c>
      <c r="BC69" s="3">
        <f t="shared" ref="BC69:BC100" si="75">($H$7*EXP(-($A69-BC$18)/$H$10))</f>
        <v>0.26033333333333331</v>
      </c>
    </row>
    <row r="70" spans="1:66" x14ac:dyDescent="0.25">
      <c r="A70">
        <f t="shared" si="5"/>
        <v>2051</v>
      </c>
      <c r="B70" s="3">
        <f t="shared" si="37"/>
        <v>2882.0255620525145</v>
      </c>
      <c r="C70" s="3"/>
      <c r="D70" s="3">
        <f t="shared" si="6"/>
        <v>369.01735749712094</v>
      </c>
      <c r="E70" s="3">
        <f t="shared" si="38"/>
        <v>7.9512667575851154E-2</v>
      </c>
      <c r="F70" s="3">
        <f t="shared" si="40"/>
        <v>8.1383468564679859E-2</v>
      </c>
      <c r="G70" s="3">
        <f t="shared" si="42"/>
        <v>8.3298286393170787E-2</v>
      </c>
      <c r="H70" s="3">
        <f t="shared" si="44"/>
        <v>8.5258156704444435E-2</v>
      </c>
      <c r="I70" s="3">
        <f t="shared" si="46"/>
        <v>8.7264139508583541E-2</v>
      </c>
      <c r="J70" s="3">
        <f t="shared" si="48"/>
        <v>8.9317319755947366E-2</v>
      </c>
      <c r="K70" s="3">
        <f t="shared" si="50"/>
        <v>9.1418807923974846E-2</v>
      </c>
      <c r="L70" s="3">
        <f t="shared" si="52"/>
        <v>9.3569740617794508E-2</v>
      </c>
      <c r="M70" s="3">
        <f t="shared" si="54"/>
        <v>9.5771281184965473E-2</v>
      </c>
      <c r="N70" s="3">
        <f t="shared" si="56"/>
        <v>9.8024620344682456E-2</v>
      </c>
      <c r="O70" s="3">
        <f t="shared" si="58"/>
        <v>0.10033097683178496</v>
      </c>
      <c r="P70" s="3">
        <f t="shared" si="60"/>
        <v>0.10269159805591881</v>
      </c>
      <c r="Q70" s="3">
        <f t="shared" si="62"/>
        <v>0.10510776077620666</v>
      </c>
      <c r="R70" s="3">
        <f t="shared" si="64"/>
        <v>0.10758077179179253</v>
      </c>
      <c r="S70" s="3">
        <f t="shared" si="66"/>
        <v>0.11011196864863355</v>
      </c>
      <c r="T70" s="3">
        <f t="shared" si="68"/>
        <v>0.11270272036292142</v>
      </c>
      <c r="U70" s="3">
        <f t="shared" si="70"/>
        <v>0.11535442816152475</v>
      </c>
      <c r="V70" s="3">
        <f t="shared" si="72"/>
        <v>0.11806852623985273</v>
      </c>
      <c r="W70" s="3">
        <f t="shared" si="74"/>
        <v>0.12084648253755022</v>
      </c>
      <c r="X70" s="3">
        <f t="shared" ref="X70:X101" si="76">($H$7*EXP(-($A70-X$18)/$H$10))</f>
        <v>0.12368979953244352</v>
      </c>
      <c r="Y70" s="3">
        <f t="shared" si="25"/>
        <v>0.12660001505316637</v>
      </c>
      <c r="Z70" s="3">
        <f t="shared" si="26"/>
        <v>0.1295787031109058</v>
      </c>
      <c r="AA70" s="3">
        <f t="shared" si="27"/>
        <v>0.1326274747507174</v>
      </c>
      <c r="AB70" s="3">
        <f t="shared" si="28"/>
        <v>0.13574797892287085</v>
      </c>
      <c r="AC70" s="3">
        <f t="shared" si="29"/>
        <v>0.13894190337469661</v>
      </c>
      <c r="AD70" s="3">
        <f t="shared" si="30"/>
        <v>0.14221097556341622</v>
      </c>
      <c r="AE70" s="3">
        <f t="shared" si="31"/>
        <v>0.14555696359045023</v>
      </c>
      <c r="AF70" s="3">
        <f t="shared" si="32"/>
        <v>0.14898167715770855</v>
      </c>
      <c r="AG70" s="3">
        <f t="shared" si="33"/>
        <v>0.15248696854638091</v>
      </c>
      <c r="AH70" s="3">
        <f t="shared" si="34"/>
        <v>0.15607473361875662</v>
      </c>
      <c r="AI70" s="3">
        <f t="shared" si="35"/>
        <v>0.15974691284361542</v>
      </c>
      <c r="AJ70" s="3">
        <f t="shared" si="36"/>
        <v>0.16350549234574413</v>
      </c>
      <c r="AK70" s="3">
        <f t="shared" si="39"/>
        <v>0.16735250498014659</v>
      </c>
      <c r="AL70" s="3">
        <f t="shared" si="41"/>
        <v>0.17129003143152804</v>
      </c>
      <c r="AM70" s="3">
        <f t="shared" si="43"/>
        <v>0.17532020133964879</v>
      </c>
      <c r="AN70" s="3">
        <f t="shared" si="45"/>
        <v>0.17944519445115492</v>
      </c>
      <c r="AO70" s="3">
        <f t="shared" si="47"/>
        <v>0.18366724179851038</v>
      </c>
      <c r="AP70" s="3">
        <f t="shared" si="49"/>
        <v>0.18798862690666701</v>
      </c>
      <c r="AQ70" s="3">
        <f t="shared" si="51"/>
        <v>0.19241168702812558</v>
      </c>
      <c r="AR70" s="3">
        <f t="shared" si="53"/>
        <v>0.19693881440705585</v>
      </c>
      <c r="AS70" s="3">
        <f t="shared" si="55"/>
        <v>0.20157245757315898</v>
      </c>
      <c r="AT70" s="3">
        <f t="shared" si="57"/>
        <v>0.20631512266597277</v>
      </c>
      <c r="AU70" s="3">
        <f t="shared" si="59"/>
        <v>0.2111693747903354</v>
      </c>
      <c r="AV70" s="3">
        <f t="shared" si="61"/>
        <v>0.21613783940374096</v>
      </c>
      <c r="AW70" s="3">
        <f t="shared" si="63"/>
        <v>0.22122320373633722</v>
      </c>
      <c r="AX70" s="3">
        <f t="shared" si="65"/>
        <v>0.22642821824433351</v>
      </c>
      <c r="AY70" s="3">
        <f t="shared" si="67"/>
        <v>0.23175569809760502</v>
      </c>
      <c r="AZ70" s="3">
        <f t="shared" si="69"/>
        <v>0.23720852470229767</v>
      </c>
      <c r="BA70" s="3">
        <f t="shared" si="71"/>
        <v>0.24278964725925778</v>
      </c>
      <c r="BB70" s="3">
        <f t="shared" si="73"/>
        <v>0.24850208435912866</v>
      </c>
      <c r="BC70" s="3">
        <f t="shared" si="75"/>
        <v>0.25434892561497707</v>
      </c>
      <c r="BD70" s="3">
        <f t="shared" ref="BD70:BD101" si="77">($H$7*EXP(-($A70-BD$18)/$H$10))</f>
        <v>0.26033333333333331</v>
      </c>
    </row>
    <row r="71" spans="1:66" x14ac:dyDescent="0.25">
      <c r="A71">
        <f t="shared" si="5"/>
        <v>2052</v>
      </c>
      <c r="B71" s="3">
        <f t="shared" si="37"/>
        <v>2882.103246924105</v>
      </c>
      <c r="C71" s="3"/>
      <c r="D71" s="3">
        <f t="shared" si="6"/>
        <v>369.02730434367544</v>
      </c>
      <c r="E71" s="3">
        <f t="shared" si="38"/>
        <v>7.7684871590391447E-2</v>
      </c>
      <c r="F71" s="3">
        <f t="shared" si="40"/>
        <v>7.9512667575851154E-2</v>
      </c>
      <c r="G71" s="3">
        <f t="shared" si="42"/>
        <v>8.1383468564679859E-2</v>
      </c>
      <c r="H71" s="3">
        <f t="shared" si="44"/>
        <v>8.3298286393170787E-2</v>
      </c>
      <c r="I71" s="3">
        <f t="shared" si="46"/>
        <v>8.5258156704444435E-2</v>
      </c>
      <c r="J71" s="3">
        <f t="shared" si="48"/>
        <v>8.7264139508583541E-2</v>
      </c>
      <c r="K71" s="3">
        <f t="shared" si="50"/>
        <v>8.9317319755947366E-2</v>
      </c>
      <c r="L71" s="3">
        <f t="shared" si="52"/>
        <v>9.1418807923974846E-2</v>
      </c>
      <c r="M71" s="3">
        <f t="shared" si="54"/>
        <v>9.3569740617794508E-2</v>
      </c>
      <c r="N71" s="3">
        <f t="shared" si="56"/>
        <v>9.5771281184965473E-2</v>
      </c>
      <c r="O71" s="3">
        <f t="shared" si="58"/>
        <v>9.8024620344682456E-2</v>
      </c>
      <c r="P71" s="3">
        <f t="shared" si="60"/>
        <v>0.10033097683178496</v>
      </c>
      <c r="Q71" s="3">
        <f t="shared" si="62"/>
        <v>0.10269159805591881</v>
      </c>
      <c r="R71" s="3">
        <f t="shared" si="64"/>
        <v>0.10510776077620666</v>
      </c>
      <c r="S71" s="3">
        <f t="shared" si="66"/>
        <v>0.10758077179179253</v>
      </c>
      <c r="T71" s="3">
        <f t="shared" si="68"/>
        <v>0.11011196864863355</v>
      </c>
      <c r="U71" s="3">
        <f t="shared" si="70"/>
        <v>0.11270272036292142</v>
      </c>
      <c r="V71" s="3">
        <f t="shared" si="72"/>
        <v>0.11535442816152475</v>
      </c>
      <c r="W71" s="3">
        <f t="shared" si="74"/>
        <v>0.11806852623985273</v>
      </c>
      <c r="X71" s="3">
        <f t="shared" si="76"/>
        <v>0.12084648253755022</v>
      </c>
      <c r="Y71" s="3">
        <f t="shared" ref="Y71:Y102" si="78">($H$7*EXP(-($A71-Y$18)/$H$10))</f>
        <v>0.12368979953244352</v>
      </c>
      <c r="Z71" s="3">
        <f t="shared" si="26"/>
        <v>0.12660001505316637</v>
      </c>
      <c r="AA71" s="3">
        <f t="shared" si="27"/>
        <v>0.1295787031109058</v>
      </c>
      <c r="AB71" s="3">
        <f t="shared" si="28"/>
        <v>0.1326274747507174</v>
      </c>
      <c r="AC71" s="3">
        <f t="shared" si="29"/>
        <v>0.13574797892287085</v>
      </c>
      <c r="AD71" s="3">
        <f t="shared" si="30"/>
        <v>0.13894190337469661</v>
      </c>
      <c r="AE71" s="3">
        <f t="shared" si="31"/>
        <v>0.14221097556341622</v>
      </c>
      <c r="AF71" s="3">
        <f t="shared" si="32"/>
        <v>0.14555696359045023</v>
      </c>
      <c r="AG71" s="3">
        <f t="shared" si="33"/>
        <v>0.14898167715770855</v>
      </c>
      <c r="AH71" s="3">
        <f t="shared" si="34"/>
        <v>0.15248696854638091</v>
      </c>
      <c r="AI71" s="3">
        <f t="shared" si="35"/>
        <v>0.15607473361875662</v>
      </c>
      <c r="AJ71" s="3">
        <f t="shared" si="36"/>
        <v>0.15974691284361542</v>
      </c>
      <c r="AK71" s="3">
        <f t="shared" si="39"/>
        <v>0.16350549234574413</v>
      </c>
      <c r="AL71" s="3">
        <f t="shared" si="41"/>
        <v>0.16735250498014659</v>
      </c>
      <c r="AM71" s="3">
        <f t="shared" si="43"/>
        <v>0.17129003143152804</v>
      </c>
      <c r="AN71" s="3">
        <f t="shared" si="45"/>
        <v>0.17532020133964879</v>
      </c>
      <c r="AO71" s="3">
        <f t="shared" si="47"/>
        <v>0.17944519445115492</v>
      </c>
      <c r="AP71" s="3">
        <f t="shared" si="49"/>
        <v>0.18366724179851038</v>
      </c>
      <c r="AQ71" s="3">
        <f t="shared" si="51"/>
        <v>0.18798862690666701</v>
      </c>
      <c r="AR71" s="3">
        <f t="shared" si="53"/>
        <v>0.19241168702812558</v>
      </c>
      <c r="AS71" s="3">
        <f t="shared" si="55"/>
        <v>0.19693881440705585</v>
      </c>
      <c r="AT71" s="3">
        <f t="shared" si="57"/>
        <v>0.20157245757315898</v>
      </c>
      <c r="AU71" s="3">
        <f t="shared" si="59"/>
        <v>0.20631512266597277</v>
      </c>
      <c r="AV71" s="3">
        <f t="shared" si="61"/>
        <v>0.2111693747903354</v>
      </c>
      <c r="AW71" s="3">
        <f t="shared" si="63"/>
        <v>0.21613783940374096</v>
      </c>
      <c r="AX71" s="3">
        <f t="shared" si="65"/>
        <v>0.22122320373633722</v>
      </c>
      <c r="AY71" s="3">
        <f t="shared" si="67"/>
        <v>0.22642821824433351</v>
      </c>
      <c r="AZ71" s="3">
        <f t="shared" si="69"/>
        <v>0.23175569809760502</v>
      </c>
      <c r="BA71" s="3">
        <f t="shared" si="71"/>
        <v>0.23720852470229767</v>
      </c>
      <c r="BB71" s="3">
        <f t="shared" si="73"/>
        <v>0.24278964725925778</v>
      </c>
      <c r="BC71" s="3">
        <f t="shared" si="75"/>
        <v>0.24850208435912866</v>
      </c>
      <c r="BD71" s="3">
        <f t="shared" si="77"/>
        <v>0.25434892561497707</v>
      </c>
      <c r="BE71" s="3">
        <f t="shared" ref="BE71:BE102" si="79">($H$7*EXP(-($A71-BE$18)/$H$10))</f>
        <v>0.26033333333333331</v>
      </c>
    </row>
    <row r="72" spans="1:66" x14ac:dyDescent="0.25">
      <c r="A72">
        <f t="shared" si="5"/>
        <v>2053</v>
      </c>
      <c r="B72" s="3">
        <f t="shared" si="37"/>
        <v>2882.1791460161362</v>
      </c>
      <c r="C72" s="3"/>
      <c r="D72" s="3">
        <f t="shared" si="6"/>
        <v>369.03702253727738</v>
      </c>
      <c r="E72" s="3">
        <f t="shared" si="38"/>
        <v>7.5899092031575632E-2</v>
      </c>
      <c r="F72" s="3">
        <f t="shared" si="40"/>
        <v>7.7684871590391447E-2</v>
      </c>
      <c r="G72" s="3">
        <f t="shared" si="42"/>
        <v>7.9512667575851154E-2</v>
      </c>
      <c r="H72" s="3">
        <f t="shared" si="44"/>
        <v>8.1383468564679859E-2</v>
      </c>
      <c r="I72" s="3">
        <f t="shared" si="46"/>
        <v>8.3298286393170787E-2</v>
      </c>
      <c r="J72" s="3">
        <f t="shared" si="48"/>
        <v>8.5258156704444435E-2</v>
      </c>
      <c r="K72" s="3">
        <f t="shared" si="50"/>
        <v>8.7264139508583541E-2</v>
      </c>
      <c r="L72" s="3">
        <f t="shared" si="52"/>
        <v>8.9317319755947366E-2</v>
      </c>
      <c r="M72" s="3">
        <f t="shared" si="54"/>
        <v>9.1418807923974846E-2</v>
      </c>
      <c r="N72" s="3">
        <f t="shared" si="56"/>
        <v>9.3569740617794508E-2</v>
      </c>
      <c r="O72" s="3">
        <f t="shared" si="58"/>
        <v>9.5771281184965473E-2</v>
      </c>
      <c r="P72" s="3">
        <f t="shared" si="60"/>
        <v>9.8024620344682456E-2</v>
      </c>
      <c r="Q72" s="3">
        <f t="shared" si="62"/>
        <v>0.10033097683178496</v>
      </c>
      <c r="R72" s="3">
        <f t="shared" si="64"/>
        <v>0.10269159805591881</v>
      </c>
      <c r="S72" s="3">
        <f t="shared" si="66"/>
        <v>0.10510776077620666</v>
      </c>
      <c r="T72" s="3">
        <f t="shared" si="68"/>
        <v>0.10758077179179253</v>
      </c>
      <c r="U72" s="3">
        <f t="shared" si="70"/>
        <v>0.11011196864863355</v>
      </c>
      <c r="V72" s="3">
        <f t="shared" si="72"/>
        <v>0.11270272036292142</v>
      </c>
      <c r="W72" s="3">
        <f t="shared" si="74"/>
        <v>0.11535442816152475</v>
      </c>
      <c r="X72" s="3">
        <f t="shared" si="76"/>
        <v>0.11806852623985273</v>
      </c>
      <c r="Y72" s="3">
        <f t="shared" si="78"/>
        <v>0.12084648253755022</v>
      </c>
      <c r="Z72" s="3">
        <f t="shared" ref="Z72:Z103" si="80">($H$7*EXP(-($A72-Z$18)/$H$10))</f>
        <v>0.12368979953244352</v>
      </c>
      <c r="AA72" s="3">
        <f t="shared" si="27"/>
        <v>0.12660001505316637</v>
      </c>
      <c r="AB72" s="3">
        <f t="shared" si="28"/>
        <v>0.1295787031109058</v>
      </c>
      <c r="AC72" s="3">
        <f t="shared" si="29"/>
        <v>0.1326274747507174</v>
      </c>
      <c r="AD72" s="3">
        <f t="shared" si="30"/>
        <v>0.13574797892287085</v>
      </c>
      <c r="AE72" s="3">
        <f t="shared" si="31"/>
        <v>0.13894190337469661</v>
      </c>
      <c r="AF72" s="3">
        <f t="shared" si="32"/>
        <v>0.14221097556341622</v>
      </c>
      <c r="AG72" s="3">
        <f t="shared" si="33"/>
        <v>0.14555696359045023</v>
      </c>
      <c r="AH72" s="3">
        <f t="shared" si="34"/>
        <v>0.14898167715770855</v>
      </c>
      <c r="AI72" s="3">
        <f t="shared" si="35"/>
        <v>0.15248696854638091</v>
      </c>
      <c r="AJ72" s="3">
        <f t="shared" si="36"/>
        <v>0.15607473361875662</v>
      </c>
      <c r="AK72" s="3">
        <f t="shared" si="39"/>
        <v>0.15974691284361542</v>
      </c>
      <c r="AL72" s="3">
        <f t="shared" si="41"/>
        <v>0.16350549234574413</v>
      </c>
      <c r="AM72" s="3">
        <f t="shared" si="43"/>
        <v>0.16735250498014659</v>
      </c>
      <c r="AN72" s="3">
        <f t="shared" si="45"/>
        <v>0.17129003143152804</v>
      </c>
      <c r="AO72" s="3">
        <f t="shared" si="47"/>
        <v>0.17532020133964879</v>
      </c>
      <c r="AP72" s="3">
        <f t="shared" si="49"/>
        <v>0.17944519445115492</v>
      </c>
      <c r="AQ72" s="3">
        <f t="shared" si="51"/>
        <v>0.18366724179851038</v>
      </c>
      <c r="AR72" s="3">
        <f t="shared" si="53"/>
        <v>0.18798862690666701</v>
      </c>
      <c r="AS72" s="3">
        <f t="shared" si="55"/>
        <v>0.19241168702812558</v>
      </c>
      <c r="AT72" s="3">
        <f t="shared" si="57"/>
        <v>0.19693881440705585</v>
      </c>
      <c r="AU72" s="3">
        <f t="shared" si="59"/>
        <v>0.20157245757315898</v>
      </c>
      <c r="AV72" s="3">
        <f t="shared" si="61"/>
        <v>0.20631512266597277</v>
      </c>
      <c r="AW72" s="3">
        <f t="shared" si="63"/>
        <v>0.2111693747903354</v>
      </c>
      <c r="AX72" s="3">
        <f t="shared" si="65"/>
        <v>0.21613783940374096</v>
      </c>
      <c r="AY72" s="3">
        <f t="shared" si="67"/>
        <v>0.22122320373633722</v>
      </c>
      <c r="AZ72" s="3">
        <f t="shared" si="69"/>
        <v>0.22642821824433351</v>
      </c>
      <c r="BA72" s="3">
        <f t="shared" si="71"/>
        <v>0.23175569809760502</v>
      </c>
      <c r="BB72" s="3">
        <f t="shared" si="73"/>
        <v>0.23720852470229767</v>
      </c>
      <c r="BC72" s="3">
        <f t="shared" si="75"/>
        <v>0.24278964725925778</v>
      </c>
      <c r="BD72" s="3">
        <f t="shared" si="77"/>
        <v>0.24850208435912866</v>
      </c>
      <c r="BE72" s="3">
        <f t="shared" si="79"/>
        <v>0.25434892561497707</v>
      </c>
      <c r="BF72" s="3">
        <f t="shared" ref="BF72:BF103" si="81">($H$7*EXP(-($A72-BF$18)/$H$10))</f>
        <v>0.26033333333333331</v>
      </c>
    </row>
    <row r="73" spans="1:66" x14ac:dyDescent="0.25">
      <c r="A73">
        <f t="shared" si="5"/>
        <v>2054</v>
      </c>
      <c r="B73" s="3">
        <f t="shared" si="37"/>
        <v>2882.2533003791841</v>
      </c>
      <c r="C73" s="3"/>
      <c r="D73" s="3">
        <f t="shared" si="6"/>
        <v>369.04651733408247</v>
      </c>
      <c r="E73" s="3">
        <f t="shared" si="38"/>
        <v>7.4154363047567992E-2</v>
      </c>
      <c r="F73" s="3">
        <f t="shared" si="40"/>
        <v>7.5899092031575632E-2</v>
      </c>
      <c r="G73" s="3">
        <f t="shared" si="42"/>
        <v>7.7684871590391447E-2</v>
      </c>
      <c r="H73" s="3">
        <f t="shared" si="44"/>
        <v>7.9512667575851154E-2</v>
      </c>
      <c r="I73" s="3">
        <f t="shared" si="46"/>
        <v>8.1383468564679859E-2</v>
      </c>
      <c r="J73" s="3">
        <f t="shared" si="48"/>
        <v>8.3298286393170787E-2</v>
      </c>
      <c r="K73" s="3">
        <f t="shared" si="50"/>
        <v>8.5258156704444435E-2</v>
      </c>
      <c r="L73" s="3">
        <f t="shared" si="52"/>
        <v>8.7264139508583541E-2</v>
      </c>
      <c r="M73" s="3">
        <f t="shared" si="54"/>
        <v>8.9317319755947366E-2</v>
      </c>
      <c r="N73" s="3">
        <f t="shared" si="56"/>
        <v>9.1418807923974846E-2</v>
      </c>
      <c r="O73" s="3">
        <f t="shared" si="58"/>
        <v>9.3569740617794508E-2</v>
      </c>
      <c r="P73" s="3">
        <f t="shared" si="60"/>
        <v>9.5771281184965473E-2</v>
      </c>
      <c r="Q73" s="3">
        <f t="shared" si="62"/>
        <v>9.8024620344682456E-2</v>
      </c>
      <c r="R73" s="3">
        <f t="shared" si="64"/>
        <v>0.10033097683178496</v>
      </c>
      <c r="S73" s="3">
        <f t="shared" si="66"/>
        <v>0.10269159805591881</v>
      </c>
      <c r="T73" s="3">
        <f t="shared" si="68"/>
        <v>0.10510776077620666</v>
      </c>
      <c r="U73" s="3">
        <f t="shared" si="70"/>
        <v>0.10758077179179253</v>
      </c>
      <c r="V73" s="3">
        <f t="shared" si="72"/>
        <v>0.11011196864863355</v>
      </c>
      <c r="W73" s="3">
        <f t="shared" si="74"/>
        <v>0.11270272036292142</v>
      </c>
      <c r="X73" s="3">
        <f t="shared" si="76"/>
        <v>0.11535442816152475</v>
      </c>
      <c r="Y73" s="3">
        <f t="shared" si="78"/>
        <v>0.11806852623985273</v>
      </c>
      <c r="Z73" s="3">
        <f t="shared" si="80"/>
        <v>0.12084648253755022</v>
      </c>
      <c r="AA73" s="3">
        <f t="shared" ref="AA73:AA104" si="82">($H$7*EXP(-($A73-AA$18)/$H$10))</f>
        <v>0.12368979953244352</v>
      </c>
      <c r="AB73" s="3">
        <f t="shared" si="28"/>
        <v>0.12660001505316637</v>
      </c>
      <c r="AC73" s="3">
        <f t="shared" si="29"/>
        <v>0.1295787031109058</v>
      </c>
      <c r="AD73" s="3">
        <f t="shared" si="30"/>
        <v>0.1326274747507174</v>
      </c>
      <c r="AE73" s="3">
        <f t="shared" si="31"/>
        <v>0.13574797892287085</v>
      </c>
      <c r="AF73" s="3">
        <f t="shared" si="32"/>
        <v>0.13894190337469661</v>
      </c>
      <c r="AG73" s="3">
        <f t="shared" si="33"/>
        <v>0.14221097556341622</v>
      </c>
      <c r="AH73" s="3">
        <f t="shared" si="34"/>
        <v>0.14555696359045023</v>
      </c>
      <c r="AI73" s="3">
        <f t="shared" si="35"/>
        <v>0.14898167715770855</v>
      </c>
      <c r="AJ73" s="3">
        <f t="shared" si="36"/>
        <v>0.15248696854638091</v>
      </c>
      <c r="AK73" s="3">
        <f t="shared" si="39"/>
        <v>0.15607473361875662</v>
      </c>
      <c r="AL73" s="3">
        <f t="shared" si="41"/>
        <v>0.15974691284361542</v>
      </c>
      <c r="AM73" s="3">
        <f t="shared" si="43"/>
        <v>0.16350549234574413</v>
      </c>
      <c r="AN73" s="3">
        <f t="shared" si="45"/>
        <v>0.16735250498014659</v>
      </c>
      <c r="AO73" s="3">
        <f t="shared" si="47"/>
        <v>0.17129003143152804</v>
      </c>
      <c r="AP73" s="3">
        <f t="shared" si="49"/>
        <v>0.17532020133964879</v>
      </c>
      <c r="AQ73" s="3">
        <f t="shared" si="51"/>
        <v>0.17944519445115492</v>
      </c>
      <c r="AR73" s="3">
        <f t="shared" si="53"/>
        <v>0.18366724179851038</v>
      </c>
      <c r="AS73" s="3">
        <f t="shared" si="55"/>
        <v>0.18798862690666701</v>
      </c>
      <c r="AT73" s="3">
        <f t="shared" si="57"/>
        <v>0.19241168702812558</v>
      </c>
      <c r="AU73" s="3">
        <f t="shared" si="59"/>
        <v>0.19693881440705585</v>
      </c>
      <c r="AV73" s="3">
        <f t="shared" si="61"/>
        <v>0.20157245757315898</v>
      </c>
      <c r="AW73" s="3">
        <f t="shared" si="63"/>
        <v>0.20631512266597277</v>
      </c>
      <c r="AX73" s="3">
        <f t="shared" si="65"/>
        <v>0.2111693747903354</v>
      </c>
      <c r="AY73" s="3">
        <f t="shared" si="67"/>
        <v>0.21613783940374096</v>
      </c>
      <c r="AZ73" s="3">
        <f t="shared" si="69"/>
        <v>0.22122320373633722</v>
      </c>
      <c r="BA73" s="3">
        <f t="shared" si="71"/>
        <v>0.22642821824433351</v>
      </c>
      <c r="BB73" s="3">
        <f t="shared" si="73"/>
        <v>0.23175569809760502</v>
      </c>
      <c r="BC73" s="3">
        <f t="shared" si="75"/>
        <v>0.23720852470229767</v>
      </c>
      <c r="BD73" s="3">
        <f t="shared" si="77"/>
        <v>0.24278964725925778</v>
      </c>
      <c r="BE73" s="3">
        <f t="shared" si="79"/>
        <v>0.24850208435912866</v>
      </c>
      <c r="BF73" s="3">
        <f t="shared" si="81"/>
        <v>0.25434892561497707</v>
      </c>
      <c r="BG73" s="3">
        <f t="shared" ref="BG73:BG104" si="83">($H$7*EXP(-($A73-BG$18)/$H$10))</f>
        <v>0.26033333333333331</v>
      </c>
    </row>
    <row r="74" spans="1:66" x14ac:dyDescent="0.25">
      <c r="A74">
        <f t="shared" si="5"/>
        <v>2055</v>
      </c>
      <c r="B74" s="3">
        <f t="shared" si="37"/>
        <v>2882.3257501201729</v>
      </c>
      <c r="C74" s="3"/>
      <c r="D74" s="3">
        <f t="shared" si="6"/>
        <v>369.05579386942037</v>
      </c>
      <c r="E74" s="3">
        <f t="shared" si="38"/>
        <v>7.2449740989034089E-2</v>
      </c>
      <c r="F74" s="3">
        <f t="shared" si="40"/>
        <v>7.4154363047567992E-2</v>
      </c>
      <c r="G74" s="3">
        <f t="shared" si="42"/>
        <v>7.5899092031575632E-2</v>
      </c>
      <c r="H74" s="3">
        <f t="shared" si="44"/>
        <v>7.7684871590391447E-2</v>
      </c>
      <c r="I74" s="3">
        <f t="shared" si="46"/>
        <v>7.9512667575851154E-2</v>
      </c>
      <c r="J74" s="3">
        <f t="shared" si="48"/>
        <v>8.1383468564679859E-2</v>
      </c>
      <c r="K74" s="3">
        <f t="shared" si="50"/>
        <v>8.3298286393170787E-2</v>
      </c>
      <c r="L74" s="3">
        <f t="shared" si="52"/>
        <v>8.5258156704444435E-2</v>
      </c>
      <c r="M74" s="3">
        <f t="shared" si="54"/>
        <v>8.7264139508583541E-2</v>
      </c>
      <c r="N74" s="3">
        <f t="shared" si="56"/>
        <v>8.9317319755947366E-2</v>
      </c>
      <c r="O74" s="3">
        <f t="shared" si="58"/>
        <v>9.1418807923974846E-2</v>
      </c>
      <c r="P74" s="3">
        <f t="shared" si="60"/>
        <v>9.3569740617794508E-2</v>
      </c>
      <c r="Q74" s="3">
        <f t="shared" si="62"/>
        <v>9.5771281184965473E-2</v>
      </c>
      <c r="R74" s="3">
        <f t="shared" si="64"/>
        <v>9.8024620344682456E-2</v>
      </c>
      <c r="S74" s="3">
        <f t="shared" si="66"/>
        <v>0.10033097683178496</v>
      </c>
      <c r="T74" s="3">
        <f t="shared" si="68"/>
        <v>0.10269159805591881</v>
      </c>
      <c r="U74" s="3">
        <f t="shared" si="70"/>
        <v>0.10510776077620666</v>
      </c>
      <c r="V74" s="3">
        <f t="shared" si="72"/>
        <v>0.10758077179179253</v>
      </c>
      <c r="W74" s="3">
        <f t="shared" si="74"/>
        <v>0.11011196864863355</v>
      </c>
      <c r="X74" s="3">
        <f t="shared" si="76"/>
        <v>0.11270272036292142</v>
      </c>
      <c r="Y74" s="3">
        <f t="shared" si="78"/>
        <v>0.11535442816152475</v>
      </c>
      <c r="Z74" s="3">
        <f t="shared" si="80"/>
        <v>0.11806852623985273</v>
      </c>
      <c r="AA74" s="3">
        <f t="shared" si="82"/>
        <v>0.12084648253755022</v>
      </c>
      <c r="AB74" s="3">
        <f t="shared" ref="AB74:AB105" si="84">($H$7*EXP(-($A74-AB$18)/$H$10))</f>
        <v>0.12368979953244352</v>
      </c>
      <c r="AC74" s="3">
        <f t="shared" si="29"/>
        <v>0.12660001505316637</v>
      </c>
      <c r="AD74" s="3">
        <f t="shared" si="30"/>
        <v>0.1295787031109058</v>
      </c>
      <c r="AE74" s="3">
        <f t="shared" si="31"/>
        <v>0.1326274747507174</v>
      </c>
      <c r="AF74" s="3">
        <f t="shared" si="32"/>
        <v>0.13574797892287085</v>
      </c>
      <c r="AG74" s="3">
        <f t="shared" si="33"/>
        <v>0.13894190337469661</v>
      </c>
      <c r="AH74" s="3">
        <f t="shared" si="34"/>
        <v>0.14221097556341622</v>
      </c>
      <c r="AI74" s="3">
        <f t="shared" si="35"/>
        <v>0.14555696359045023</v>
      </c>
      <c r="AJ74" s="3">
        <f t="shared" si="36"/>
        <v>0.14898167715770855</v>
      </c>
      <c r="AK74" s="3">
        <f t="shared" si="39"/>
        <v>0.15248696854638091</v>
      </c>
      <c r="AL74" s="3">
        <f t="shared" si="41"/>
        <v>0.15607473361875662</v>
      </c>
      <c r="AM74" s="3">
        <f t="shared" si="43"/>
        <v>0.15974691284361542</v>
      </c>
      <c r="AN74" s="3">
        <f t="shared" si="45"/>
        <v>0.16350549234574413</v>
      </c>
      <c r="AO74" s="3">
        <f t="shared" si="47"/>
        <v>0.16735250498014659</v>
      </c>
      <c r="AP74" s="3">
        <f t="shared" si="49"/>
        <v>0.17129003143152804</v>
      </c>
      <c r="AQ74" s="3">
        <f t="shared" si="51"/>
        <v>0.17532020133964879</v>
      </c>
      <c r="AR74" s="3">
        <f t="shared" si="53"/>
        <v>0.17944519445115492</v>
      </c>
      <c r="AS74" s="3">
        <f t="shared" si="55"/>
        <v>0.18366724179851038</v>
      </c>
      <c r="AT74" s="3">
        <f t="shared" si="57"/>
        <v>0.18798862690666701</v>
      </c>
      <c r="AU74" s="3">
        <f t="shared" si="59"/>
        <v>0.19241168702812558</v>
      </c>
      <c r="AV74" s="3">
        <f t="shared" si="61"/>
        <v>0.19693881440705585</v>
      </c>
      <c r="AW74" s="3">
        <f t="shared" si="63"/>
        <v>0.20157245757315898</v>
      </c>
      <c r="AX74" s="3">
        <f t="shared" si="65"/>
        <v>0.20631512266597277</v>
      </c>
      <c r="AY74" s="3">
        <f t="shared" si="67"/>
        <v>0.2111693747903354</v>
      </c>
      <c r="AZ74" s="3">
        <f t="shared" si="69"/>
        <v>0.21613783940374096</v>
      </c>
      <c r="BA74" s="3">
        <f t="shared" si="71"/>
        <v>0.22122320373633722</v>
      </c>
      <c r="BB74" s="3">
        <f t="shared" si="73"/>
        <v>0.22642821824433351</v>
      </c>
      <c r="BC74" s="3">
        <f t="shared" si="75"/>
        <v>0.23175569809760502</v>
      </c>
      <c r="BD74" s="3">
        <f t="shared" si="77"/>
        <v>0.23720852470229767</v>
      </c>
      <c r="BE74" s="3">
        <f t="shared" si="79"/>
        <v>0.24278964725925778</v>
      </c>
      <c r="BF74" s="3">
        <f t="shared" si="81"/>
        <v>0.24850208435912866</v>
      </c>
      <c r="BG74" s="3">
        <f t="shared" si="83"/>
        <v>0.25434892561497707</v>
      </c>
      <c r="BH74" s="3">
        <f t="shared" ref="BH74:BH105" si="85">($H$7*EXP(-($A74-BH$18)/$H$10))</f>
        <v>0.26033333333333331</v>
      </c>
    </row>
    <row r="75" spans="1:66" x14ac:dyDescent="0.25">
      <c r="A75">
        <f t="shared" si="5"/>
        <v>2056</v>
      </c>
      <c r="B75" s="3">
        <f t="shared" si="37"/>
        <v>2882.3965344240719</v>
      </c>
      <c r="C75" s="3"/>
      <c r="D75" s="3">
        <f t="shared" si="6"/>
        <v>369.06485716057261</v>
      </c>
      <c r="E75" s="3">
        <f t="shared" si="38"/>
        <v>7.0784303898761308E-2</v>
      </c>
      <c r="F75" s="3">
        <f t="shared" si="40"/>
        <v>7.2449740989034089E-2</v>
      </c>
      <c r="G75" s="3">
        <f t="shared" si="42"/>
        <v>7.4154363047567992E-2</v>
      </c>
      <c r="H75" s="3">
        <f t="shared" si="44"/>
        <v>7.5899092031575632E-2</v>
      </c>
      <c r="I75" s="3">
        <f t="shared" si="46"/>
        <v>7.7684871590391447E-2</v>
      </c>
      <c r="J75" s="3">
        <f t="shared" si="48"/>
        <v>7.9512667575851154E-2</v>
      </c>
      <c r="K75" s="3">
        <f t="shared" si="50"/>
        <v>8.1383468564679859E-2</v>
      </c>
      <c r="L75" s="3">
        <f t="shared" si="52"/>
        <v>8.3298286393170787E-2</v>
      </c>
      <c r="M75" s="3">
        <f t="shared" si="54"/>
        <v>8.5258156704444435E-2</v>
      </c>
      <c r="N75" s="3">
        <f t="shared" si="56"/>
        <v>8.7264139508583541E-2</v>
      </c>
      <c r="O75" s="3">
        <f t="shared" si="58"/>
        <v>8.9317319755947366E-2</v>
      </c>
      <c r="P75" s="3">
        <f t="shared" si="60"/>
        <v>9.1418807923974846E-2</v>
      </c>
      <c r="Q75" s="3">
        <f t="shared" si="62"/>
        <v>9.3569740617794508E-2</v>
      </c>
      <c r="R75" s="3">
        <f t="shared" si="64"/>
        <v>9.5771281184965473E-2</v>
      </c>
      <c r="S75" s="3">
        <f t="shared" si="66"/>
        <v>9.8024620344682456E-2</v>
      </c>
      <c r="T75" s="3">
        <f t="shared" si="68"/>
        <v>0.10033097683178496</v>
      </c>
      <c r="U75" s="3">
        <f t="shared" si="70"/>
        <v>0.10269159805591881</v>
      </c>
      <c r="V75" s="3">
        <f t="shared" si="72"/>
        <v>0.10510776077620666</v>
      </c>
      <c r="W75" s="3">
        <f t="shared" si="74"/>
        <v>0.10758077179179253</v>
      </c>
      <c r="X75" s="3">
        <f t="shared" si="76"/>
        <v>0.11011196864863355</v>
      </c>
      <c r="Y75" s="3">
        <f t="shared" si="78"/>
        <v>0.11270272036292142</v>
      </c>
      <c r="Z75" s="3">
        <f t="shared" si="80"/>
        <v>0.11535442816152475</v>
      </c>
      <c r="AA75" s="3">
        <f t="shared" si="82"/>
        <v>0.11806852623985273</v>
      </c>
      <c r="AB75" s="3">
        <f t="shared" si="84"/>
        <v>0.12084648253755022</v>
      </c>
      <c r="AC75" s="3">
        <f t="shared" ref="AC75:AC106" si="86">($H$7*EXP(-($A75-AC$18)/$H$10))</f>
        <v>0.12368979953244352</v>
      </c>
      <c r="AD75" s="3">
        <f t="shared" si="30"/>
        <v>0.12660001505316637</v>
      </c>
      <c r="AE75" s="3">
        <f t="shared" si="31"/>
        <v>0.1295787031109058</v>
      </c>
      <c r="AF75" s="3">
        <f t="shared" si="32"/>
        <v>0.1326274747507174</v>
      </c>
      <c r="AG75" s="3">
        <f t="shared" si="33"/>
        <v>0.13574797892287085</v>
      </c>
      <c r="AH75" s="3">
        <f t="shared" si="34"/>
        <v>0.13894190337469661</v>
      </c>
      <c r="AI75" s="3">
        <f t="shared" si="35"/>
        <v>0.14221097556341622</v>
      </c>
      <c r="AJ75" s="3">
        <f t="shared" si="36"/>
        <v>0.14555696359045023</v>
      </c>
      <c r="AK75" s="3">
        <f t="shared" si="39"/>
        <v>0.14898167715770855</v>
      </c>
      <c r="AL75" s="3">
        <f t="shared" si="41"/>
        <v>0.15248696854638091</v>
      </c>
      <c r="AM75" s="3">
        <f t="shared" si="43"/>
        <v>0.15607473361875662</v>
      </c>
      <c r="AN75" s="3">
        <f t="shared" si="45"/>
        <v>0.15974691284361542</v>
      </c>
      <c r="AO75" s="3">
        <f t="shared" si="47"/>
        <v>0.16350549234574413</v>
      </c>
      <c r="AP75" s="3">
        <f t="shared" si="49"/>
        <v>0.16735250498014659</v>
      </c>
      <c r="AQ75" s="3">
        <f t="shared" si="51"/>
        <v>0.17129003143152804</v>
      </c>
      <c r="AR75" s="3">
        <f t="shared" si="53"/>
        <v>0.17532020133964879</v>
      </c>
      <c r="AS75" s="3">
        <f t="shared" si="55"/>
        <v>0.17944519445115492</v>
      </c>
      <c r="AT75" s="3">
        <f t="shared" si="57"/>
        <v>0.18366724179851038</v>
      </c>
      <c r="AU75" s="3">
        <f t="shared" si="59"/>
        <v>0.18798862690666701</v>
      </c>
      <c r="AV75" s="3">
        <f t="shared" si="61"/>
        <v>0.19241168702812558</v>
      </c>
      <c r="AW75" s="3">
        <f t="shared" si="63"/>
        <v>0.19693881440705585</v>
      </c>
      <c r="AX75" s="3">
        <f t="shared" si="65"/>
        <v>0.20157245757315898</v>
      </c>
      <c r="AY75" s="3">
        <f t="shared" si="67"/>
        <v>0.20631512266597277</v>
      </c>
      <c r="AZ75" s="3">
        <f t="shared" si="69"/>
        <v>0.2111693747903354</v>
      </c>
      <c r="BA75" s="3">
        <f t="shared" si="71"/>
        <v>0.21613783940374096</v>
      </c>
      <c r="BB75" s="3">
        <f t="shared" si="73"/>
        <v>0.22122320373633722</v>
      </c>
      <c r="BC75" s="3">
        <f t="shared" si="75"/>
        <v>0.22642821824433351</v>
      </c>
      <c r="BD75" s="3">
        <f t="shared" si="77"/>
        <v>0.23175569809760502</v>
      </c>
      <c r="BE75" s="3">
        <f t="shared" si="79"/>
        <v>0.23720852470229767</v>
      </c>
      <c r="BF75" s="3">
        <f t="shared" si="81"/>
        <v>0.24278964725925778</v>
      </c>
      <c r="BG75" s="3">
        <f t="shared" si="83"/>
        <v>0.24850208435912866</v>
      </c>
      <c r="BH75" s="3">
        <f t="shared" si="85"/>
        <v>0.25434892561497707</v>
      </c>
      <c r="BI75" s="3">
        <f t="shared" ref="BI75:BI106" si="87">($H$7*EXP(-($A75-BI$18)/$H$10))</f>
        <v>0.26033333333333331</v>
      </c>
    </row>
    <row r="76" spans="1:66" x14ac:dyDescent="0.25">
      <c r="A76">
        <f t="shared" si="5"/>
        <v>2057</v>
      </c>
      <c r="B76" s="3">
        <f t="shared" si="37"/>
        <v>2882.4656915750847</v>
      </c>
      <c r="C76" s="3"/>
      <c r="D76" s="3">
        <f t="shared" si="6"/>
        <v>369.07371210948588</v>
      </c>
      <c r="E76" s="3">
        <f t="shared" si="38"/>
        <v>6.9157151013011425E-2</v>
      </c>
      <c r="F76" s="3">
        <f t="shared" si="40"/>
        <v>7.0784303898761308E-2</v>
      </c>
      <c r="G76" s="3">
        <f t="shared" si="42"/>
        <v>7.2449740989034089E-2</v>
      </c>
      <c r="H76" s="3">
        <f t="shared" si="44"/>
        <v>7.4154363047567992E-2</v>
      </c>
      <c r="I76" s="3">
        <f t="shared" si="46"/>
        <v>7.5899092031575632E-2</v>
      </c>
      <c r="J76" s="3">
        <f t="shared" si="48"/>
        <v>7.7684871590391447E-2</v>
      </c>
      <c r="K76" s="3">
        <f t="shared" si="50"/>
        <v>7.9512667575851154E-2</v>
      </c>
      <c r="L76" s="3">
        <f t="shared" si="52"/>
        <v>8.1383468564679859E-2</v>
      </c>
      <c r="M76" s="3">
        <f t="shared" si="54"/>
        <v>8.3298286393170787E-2</v>
      </c>
      <c r="N76" s="3">
        <f t="shared" si="56"/>
        <v>8.5258156704444435E-2</v>
      </c>
      <c r="O76" s="3">
        <f t="shared" si="58"/>
        <v>8.7264139508583541E-2</v>
      </c>
      <c r="P76" s="3">
        <f t="shared" si="60"/>
        <v>8.9317319755947366E-2</v>
      </c>
      <c r="Q76" s="3">
        <f t="shared" si="62"/>
        <v>9.1418807923974846E-2</v>
      </c>
      <c r="R76" s="3">
        <f t="shared" si="64"/>
        <v>9.3569740617794508E-2</v>
      </c>
      <c r="S76" s="3">
        <f t="shared" si="66"/>
        <v>9.5771281184965473E-2</v>
      </c>
      <c r="T76" s="3">
        <f t="shared" si="68"/>
        <v>9.8024620344682456E-2</v>
      </c>
      <c r="U76" s="3">
        <f t="shared" si="70"/>
        <v>0.10033097683178496</v>
      </c>
      <c r="V76" s="3">
        <f t="shared" si="72"/>
        <v>0.10269159805591881</v>
      </c>
      <c r="W76" s="3">
        <f t="shared" si="74"/>
        <v>0.10510776077620666</v>
      </c>
      <c r="X76" s="3">
        <f t="shared" si="76"/>
        <v>0.10758077179179253</v>
      </c>
      <c r="Y76" s="3">
        <f t="shared" si="78"/>
        <v>0.11011196864863355</v>
      </c>
      <c r="Z76" s="3">
        <f t="shared" si="80"/>
        <v>0.11270272036292142</v>
      </c>
      <c r="AA76" s="3">
        <f t="shared" si="82"/>
        <v>0.11535442816152475</v>
      </c>
      <c r="AB76" s="3">
        <f t="shared" si="84"/>
        <v>0.11806852623985273</v>
      </c>
      <c r="AC76" s="3">
        <f t="shared" si="86"/>
        <v>0.12084648253755022</v>
      </c>
      <c r="AD76" s="3">
        <f t="shared" ref="AD76:AD107" si="88">($H$7*EXP(-($A76-AD$18)/$H$10))</f>
        <v>0.12368979953244352</v>
      </c>
      <c r="AE76" s="3">
        <f t="shared" si="31"/>
        <v>0.12660001505316637</v>
      </c>
      <c r="AF76" s="3">
        <f t="shared" si="32"/>
        <v>0.1295787031109058</v>
      </c>
      <c r="AG76" s="3">
        <f t="shared" si="33"/>
        <v>0.1326274747507174</v>
      </c>
      <c r="AH76" s="3">
        <f t="shared" si="34"/>
        <v>0.13574797892287085</v>
      </c>
      <c r="AI76" s="3">
        <f t="shared" si="35"/>
        <v>0.13894190337469661</v>
      </c>
      <c r="AJ76" s="3">
        <f t="shared" si="36"/>
        <v>0.14221097556341622</v>
      </c>
      <c r="AK76" s="3">
        <f t="shared" si="39"/>
        <v>0.14555696359045023</v>
      </c>
      <c r="AL76" s="3">
        <f t="shared" si="41"/>
        <v>0.14898167715770855</v>
      </c>
      <c r="AM76" s="3">
        <f t="shared" si="43"/>
        <v>0.15248696854638091</v>
      </c>
      <c r="AN76" s="3">
        <f t="shared" si="45"/>
        <v>0.15607473361875662</v>
      </c>
      <c r="AO76" s="3">
        <f t="shared" si="47"/>
        <v>0.15974691284361542</v>
      </c>
      <c r="AP76" s="3">
        <f t="shared" si="49"/>
        <v>0.16350549234574413</v>
      </c>
      <c r="AQ76" s="3">
        <f t="shared" si="51"/>
        <v>0.16735250498014659</v>
      </c>
      <c r="AR76" s="3">
        <f t="shared" si="53"/>
        <v>0.17129003143152804</v>
      </c>
      <c r="AS76" s="3">
        <f t="shared" si="55"/>
        <v>0.17532020133964879</v>
      </c>
      <c r="AT76" s="3">
        <f t="shared" si="57"/>
        <v>0.17944519445115492</v>
      </c>
      <c r="AU76" s="3">
        <f t="shared" si="59"/>
        <v>0.18366724179851038</v>
      </c>
      <c r="AV76" s="3">
        <f t="shared" si="61"/>
        <v>0.18798862690666701</v>
      </c>
      <c r="AW76" s="3">
        <f t="shared" si="63"/>
        <v>0.19241168702812558</v>
      </c>
      <c r="AX76" s="3">
        <f t="shared" si="65"/>
        <v>0.19693881440705585</v>
      </c>
      <c r="AY76" s="3">
        <f t="shared" si="67"/>
        <v>0.20157245757315898</v>
      </c>
      <c r="AZ76" s="3">
        <f t="shared" si="69"/>
        <v>0.20631512266597277</v>
      </c>
      <c r="BA76" s="3">
        <f t="shared" si="71"/>
        <v>0.2111693747903354</v>
      </c>
      <c r="BB76" s="3">
        <f t="shared" si="73"/>
        <v>0.21613783940374096</v>
      </c>
      <c r="BC76" s="3">
        <f t="shared" si="75"/>
        <v>0.22122320373633722</v>
      </c>
      <c r="BD76" s="3">
        <f t="shared" si="77"/>
        <v>0.22642821824433351</v>
      </c>
      <c r="BE76" s="3">
        <f t="shared" si="79"/>
        <v>0.23175569809760502</v>
      </c>
      <c r="BF76" s="3">
        <f t="shared" si="81"/>
        <v>0.23720852470229767</v>
      </c>
      <c r="BG76" s="3">
        <f t="shared" si="83"/>
        <v>0.24278964725925778</v>
      </c>
      <c r="BH76" s="3">
        <f t="shared" si="85"/>
        <v>0.24850208435912866</v>
      </c>
      <c r="BI76" s="3">
        <f t="shared" si="87"/>
        <v>0.25434892561497707</v>
      </c>
      <c r="BJ76" s="3">
        <f t="shared" ref="BJ76:BJ107" si="89">($H$7*EXP(-($A76-BJ$18)/$H$10))</f>
        <v>0.26033333333333331</v>
      </c>
    </row>
    <row r="77" spans="1:66" x14ac:dyDescent="0.25">
      <c r="A77">
        <f t="shared" si="5"/>
        <v>2058</v>
      </c>
      <c r="B77" s="3">
        <f t="shared" si="37"/>
        <v>2882.5332589773589</v>
      </c>
      <c r="C77" s="3"/>
      <c r="D77" s="3">
        <f t="shared" si="6"/>
        <v>369.0823635054237</v>
      </c>
      <c r="E77" s="3">
        <f t="shared" si="38"/>
        <v>6.7567402274336177E-2</v>
      </c>
      <c r="F77" s="3">
        <f t="shared" si="40"/>
        <v>6.9157151013011425E-2</v>
      </c>
      <c r="G77" s="3">
        <f t="shared" si="42"/>
        <v>7.0784303898761308E-2</v>
      </c>
      <c r="H77" s="3">
        <f t="shared" si="44"/>
        <v>7.2449740989034089E-2</v>
      </c>
      <c r="I77" s="3">
        <f t="shared" si="46"/>
        <v>7.4154363047567992E-2</v>
      </c>
      <c r="J77" s="3">
        <f t="shared" si="48"/>
        <v>7.5899092031575632E-2</v>
      </c>
      <c r="K77" s="3">
        <f t="shared" si="50"/>
        <v>7.7684871590391447E-2</v>
      </c>
      <c r="L77" s="3">
        <f t="shared" si="52"/>
        <v>7.9512667575851154E-2</v>
      </c>
      <c r="M77" s="3">
        <f t="shared" si="54"/>
        <v>8.1383468564679859E-2</v>
      </c>
      <c r="N77" s="3">
        <f t="shared" si="56"/>
        <v>8.3298286393170787E-2</v>
      </c>
      <c r="O77" s="3">
        <f t="shared" si="58"/>
        <v>8.5258156704444435E-2</v>
      </c>
      <c r="P77" s="3">
        <f t="shared" si="60"/>
        <v>8.7264139508583541E-2</v>
      </c>
      <c r="Q77" s="3">
        <f t="shared" si="62"/>
        <v>8.9317319755947366E-2</v>
      </c>
      <c r="R77" s="3">
        <f t="shared" si="64"/>
        <v>9.1418807923974846E-2</v>
      </c>
      <c r="S77" s="3">
        <f t="shared" si="66"/>
        <v>9.3569740617794508E-2</v>
      </c>
      <c r="T77" s="3">
        <f t="shared" si="68"/>
        <v>9.5771281184965473E-2</v>
      </c>
      <c r="U77" s="3">
        <f t="shared" si="70"/>
        <v>9.8024620344682456E-2</v>
      </c>
      <c r="V77" s="3">
        <f t="shared" si="72"/>
        <v>0.10033097683178496</v>
      </c>
      <c r="W77" s="3">
        <f t="shared" si="74"/>
        <v>0.10269159805591881</v>
      </c>
      <c r="X77" s="3">
        <f t="shared" si="76"/>
        <v>0.10510776077620666</v>
      </c>
      <c r="Y77" s="3">
        <f t="shared" si="78"/>
        <v>0.10758077179179253</v>
      </c>
      <c r="Z77" s="3">
        <f t="shared" si="80"/>
        <v>0.11011196864863355</v>
      </c>
      <c r="AA77" s="3">
        <f t="shared" si="82"/>
        <v>0.11270272036292142</v>
      </c>
      <c r="AB77" s="3">
        <f t="shared" si="84"/>
        <v>0.11535442816152475</v>
      </c>
      <c r="AC77" s="3">
        <f t="shared" si="86"/>
        <v>0.11806852623985273</v>
      </c>
      <c r="AD77" s="3">
        <f t="shared" si="88"/>
        <v>0.12084648253755022</v>
      </c>
      <c r="AE77" s="3">
        <f t="shared" ref="AE77:AE108" si="90">($H$7*EXP(-($A77-AE$18)/$H$10))</f>
        <v>0.12368979953244352</v>
      </c>
      <c r="AF77" s="3">
        <f t="shared" si="32"/>
        <v>0.12660001505316637</v>
      </c>
      <c r="AG77" s="3">
        <f t="shared" si="33"/>
        <v>0.1295787031109058</v>
      </c>
      <c r="AH77" s="3">
        <f t="shared" si="34"/>
        <v>0.1326274747507174</v>
      </c>
      <c r="AI77" s="3">
        <f t="shared" si="35"/>
        <v>0.13574797892287085</v>
      </c>
      <c r="AJ77" s="3">
        <f t="shared" si="36"/>
        <v>0.13894190337469661</v>
      </c>
      <c r="AK77" s="3">
        <f t="shared" si="39"/>
        <v>0.14221097556341622</v>
      </c>
      <c r="AL77" s="3">
        <f t="shared" si="41"/>
        <v>0.14555696359045023</v>
      </c>
      <c r="AM77" s="3">
        <f t="shared" si="43"/>
        <v>0.14898167715770855</v>
      </c>
      <c r="AN77" s="3">
        <f t="shared" si="45"/>
        <v>0.15248696854638091</v>
      </c>
      <c r="AO77" s="3">
        <f t="shared" si="47"/>
        <v>0.15607473361875662</v>
      </c>
      <c r="AP77" s="3">
        <f t="shared" si="49"/>
        <v>0.15974691284361542</v>
      </c>
      <c r="AQ77" s="3">
        <f t="shared" si="51"/>
        <v>0.16350549234574413</v>
      </c>
      <c r="AR77" s="3">
        <f t="shared" si="53"/>
        <v>0.16735250498014659</v>
      </c>
      <c r="AS77" s="3">
        <f t="shared" si="55"/>
        <v>0.17129003143152804</v>
      </c>
      <c r="AT77" s="3">
        <f t="shared" si="57"/>
        <v>0.17532020133964879</v>
      </c>
      <c r="AU77" s="3">
        <f t="shared" si="59"/>
        <v>0.17944519445115492</v>
      </c>
      <c r="AV77" s="3">
        <f t="shared" si="61"/>
        <v>0.18366724179851038</v>
      </c>
      <c r="AW77" s="3">
        <f t="shared" si="63"/>
        <v>0.18798862690666701</v>
      </c>
      <c r="AX77" s="3">
        <f t="shared" si="65"/>
        <v>0.19241168702812558</v>
      </c>
      <c r="AY77" s="3">
        <f t="shared" si="67"/>
        <v>0.19693881440705585</v>
      </c>
      <c r="AZ77" s="3">
        <f t="shared" si="69"/>
        <v>0.20157245757315898</v>
      </c>
      <c r="BA77" s="3">
        <f t="shared" si="71"/>
        <v>0.20631512266597277</v>
      </c>
      <c r="BB77" s="3">
        <f t="shared" si="73"/>
        <v>0.2111693747903354</v>
      </c>
      <c r="BC77" s="3">
        <f t="shared" si="75"/>
        <v>0.21613783940374096</v>
      </c>
      <c r="BD77" s="3">
        <f t="shared" si="77"/>
        <v>0.22122320373633722</v>
      </c>
      <c r="BE77" s="3">
        <f t="shared" si="79"/>
        <v>0.22642821824433351</v>
      </c>
      <c r="BF77" s="3">
        <f t="shared" si="81"/>
        <v>0.23175569809760502</v>
      </c>
      <c r="BG77" s="3">
        <f t="shared" si="83"/>
        <v>0.23720852470229767</v>
      </c>
      <c r="BH77" s="3">
        <f t="shared" si="85"/>
        <v>0.24278964725925778</v>
      </c>
      <c r="BI77" s="3">
        <f t="shared" si="87"/>
        <v>0.24850208435912866</v>
      </c>
      <c r="BJ77" s="3">
        <f t="shared" si="89"/>
        <v>0.25434892561497707</v>
      </c>
      <c r="BK77" s="3">
        <f t="shared" ref="BK77:BK108" si="91">($H$7*EXP(-($A77-BK$18)/$H$10))</f>
        <v>0.26033333333333331</v>
      </c>
    </row>
    <row r="78" spans="1:66" x14ac:dyDescent="0.25">
      <c r="A78">
        <f t="shared" si="5"/>
        <v>2059</v>
      </c>
      <c r="B78" s="3">
        <f t="shared" si="37"/>
        <v>2882.5992731752149</v>
      </c>
      <c r="C78" s="3"/>
      <c r="D78" s="3">
        <f t="shared" si="6"/>
        <v>369.09081602755634</v>
      </c>
      <c r="E78" s="3">
        <f t="shared" si="38"/>
        <v>6.6014197855591664E-2</v>
      </c>
      <c r="F78" s="3">
        <f t="shared" si="40"/>
        <v>6.7567402274336177E-2</v>
      </c>
      <c r="G78" s="3">
        <f t="shared" si="42"/>
        <v>6.9157151013011425E-2</v>
      </c>
      <c r="H78" s="3">
        <f t="shared" si="44"/>
        <v>7.0784303898761308E-2</v>
      </c>
      <c r="I78" s="3">
        <f t="shared" si="46"/>
        <v>7.2449740989034089E-2</v>
      </c>
      <c r="J78" s="3">
        <f t="shared" si="48"/>
        <v>7.4154363047567992E-2</v>
      </c>
      <c r="K78" s="3">
        <f t="shared" si="50"/>
        <v>7.5899092031575632E-2</v>
      </c>
      <c r="L78" s="3">
        <f t="shared" si="52"/>
        <v>7.7684871590391447E-2</v>
      </c>
      <c r="M78" s="3">
        <f t="shared" si="54"/>
        <v>7.9512667575851154E-2</v>
      </c>
      <c r="N78" s="3">
        <f t="shared" si="56"/>
        <v>8.1383468564679859E-2</v>
      </c>
      <c r="O78" s="3">
        <f t="shared" si="58"/>
        <v>8.3298286393170787E-2</v>
      </c>
      <c r="P78" s="3">
        <f t="shared" si="60"/>
        <v>8.5258156704444435E-2</v>
      </c>
      <c r="Q78" s="3">
        <f t="shared" si="62"/>
        <v>8.7264139508583541E-2</v>
      </c>
      <c r="R78" s="3">
        <f t="shared" si="64"/>
        <v>8.9317319755947366E-2</v>
      </c>
      <c r="S78" s="3">
        <f t="shared" si="66"/>
        <v>9.1418807923974846E-2</v>
      </c>
      <c r="T78" s="3">
        <f t="shared" si="68"/>
        <v>9.3569740617794508E-2</v>
      </c>
      <c r="U78" s="3">
        <f t="shared" si="70"/>
        <v>9.5771281184965473E-2</v>
      </c>
      <c r="V78" s="3">
        <f t="shared" si="72"/>
        <v>9.8024620344682456E-2</v>
      </c>
      <c r="W78" s="3">
        <f t="shared" si="74"/>
        <v>0.10033097683178496</v>
      </c>
      <c r="X78" s="3">
        <f t="shared" si="76"/>
        <v>0.10269159805591881</v>
      </c>
      <c r="Y78" s="3">
        <f t="shared" si="78"/>
        <v>0.10510776077620666</v>
      </c>
      <c r="Z78" s="3">
        <f t="shared" si="80"/>
        <v>0.10758077179179253</v>
      </c>
      <c r="AA78" s="3">
        <f t="shared" si="82"/>
        <v>0.11011196864863355</v>
      </c>
      <c r="AB78" s="3">
        <f t="shared" si="84"/>
        <v>0.11270272036292142</v>
      </c>
      <c r="AC78" s="3">
        <f t="shared" si="86"/>
        <v>0.11535442816152475</v>
      </c>
      <c r="AD78" s="3">
        <f t="shared" si="88"/>
        <v>0.11806852623985273</v>
      </c>
      <c r="AE78" s="3">
        <f t="shared" si="90"/>
        <v>0.12084648253755022</v>
      </c>
      <c r="AF78" s="3">
        <f t="shared" ref="AF78:AF109" si="92">($H$7*EXP(-($A78-AF$18)/$H$10))</f>
        <v>0.12368979953244352</v>
      </c>
      <c r="AG78" s="3">
        <f t="shared" si="33"/>
        <v>0.12660001505316637</v>
      </c>
      <c r="AH78" s="3">
        <f t="shared" si="34"/>
        <v>0.1295787031109058</v>
      </c>
      <c r="AI78" s="3">
        <f t="shared" si="35"/>
        <v>0.1326274747507174</v>
      </c>
      <c r="AJ78" s="3">
        <f t="shared" si="36"/>
        <v>0.13574797892287085</v>
      </c>
      <c r="AK78" s="3">
        <f t="shared" si="39"/>
        <v>0.13894190337469661</v>
      </c>
      <c r="AL78" s="3">
        <f t="shared" si="41"/>
        <v>0.14221097556341622</v>
      </c>
      <c r="AM78" s="3">
        <f t="shared" si="43"/>
        <v>0.14555696359045023</v>
      </c>
      <c r="AN78" s="3">
        <f t="shared" si="45"/>
        <v>0.14898167715770855</v>
      </c>
      <c r="AO78" s="3">
        <f t="shared" si="47"/>
        <v>0.15248696854638091</v>
      </c>
      <c r="AP78" s="3">
        <f t="shared" si="49"/>
        <v>0.15607473361875662</v>
      </c>
      <c r="AQ78" s="3">
        <f t="shared" si="51"/>
        <v>0.15974691284361542</v>
      </c>
      <c r="AR78" s="3">
        <f t="shared" si="53"/>
        <v>0.16350549234574413</v>
      </c>
      <c r="AS78" s="3">
        <f t="shared" si="55"/>
        <v>0.16735250498014659</v>
      </c>
      <c r="AT78" s="3">
        <f t="shared" si="57"/>
        <v>0.17129003143152804</v>
      </c>
      <c r="AU78" s="3">
        <f t="shared" si="59"/>
        <v>0.17532020133964879</v>
      </c>
      <c r="AV78" s="3">
        <f t="shared" si="61"/>
        <v>0.17944519445115492</v>
      </c>
      <c r="AW78" s="3">
        <f t="shared" si="63"/>
        <v>0.18366724179851038</v>
      </c>
      <c r="AX78" s="3">
        <f t="shared" si="65"/>
        <v>0.18798862690666701</v>
      </c>
      <c r="AY78" s="3">
        <f t="shared" si="67"/>
        <v>0.19241168702812558</v>
      </c>
      <c r="AZ78" s="3">
        <f t="shared" si="69"/>
        <v>0.19693881440705585</v>
      </c>
      <c r="BA78" s="3">
        <f t="shared" si="71"/>
        <v>0.20157245757315898</v>
      </c>
      <c r="BB78" s="3">
        <f t="shared" si="73"/>
        <v>0.20631512266597277</v>
      </c>
      <c r="BC78" s="3">
        <f t="shared" si="75"/>
        <v>0.2111693747903354</v>
      </c>
      <c r="BD78" s="3">
        <f t="shared" si="77"/>
        <v>0.21613783940374096</v>
      </c>
      <c r="BE78" s="3">
        <f t="shared" si="79"/>
        <v>0.22122320373633722</v>
      </c>
      <c r="BF78" s="3">
        <f t="shared" si="81"/>
        <v>0.22642821824433351</v>
      </c>
      <c r="BG78" s="3">
        <f t="shared" si="83"/>
        <v>0.23175569809760502</v>
      </c>
      <c r="BH78" s="3">
        <f t="shared" si="85"/>
        <v>0.23720852470229767</v>
      </c>
      <c r="BI78" s="3">
        <f t="shared" si="87"/>
        <v>0.24278964725925778</v>
      </c>
      <c r="BJ78" s="3">
        <f t="shared" si="89"/>
        <v>0.24850208435912866</v>
      </c>
      <c r="BK78" s="3">
        <f t="shared" si="91"/>
        <v>0.25434892561497707</v>
      </c>
      <c r="BL78" s="3">
        <f t="shared" ref="BL78:BL109" si="93">($H$7*EXP(-($A78-BL$18)/$H$10))</f>
        <v>0.26033333333333331</v>
      </c>
    </row>
    <row r="79" spans="1:66" x14ac:dyDescent="0.25">
      <c r="A79">
        <f t="shared" si="5"/>
        <v>2060</v>
      </c>
      <c r="B79" s="3">
        <f t="shared" si="37"/>
        <v>2882.6637698729096</v>
      </c>
      <c r="C79" s="3"/>
      <c r="D79" s="3">
        <f t="shared" si="6"/>
        <v>369.09907424749167</v>
      </c>
      <c r="E79" s="3">
        <f t="shared" si="38"/>
        <v>6.4496697694894745E-2</v>
      </c>
      <c r="F79" s="3">
        <f t="shared" si="40"/>
        <v>6.6014197855591664E-2</v>
      </c>
      <c r="G79" s="3">
        <f t="shared" si="42"/>
        <v>6.7567402274336177E-2</v>
      </c>
      <c r="H79" s="3">
        <f t="shared" si="44"/>
        <v>6.9157151013011425E-2</v>
      </c>
      <c r="I79" s="3">
        <f t="shared" si="46"/>
        <v>7.0784303898761308E-2</v>
      </c>
      <c r="J79" s="3">
        <f t="shared" si="48"/>
        <v>7.2449740989034089E-2</v>
      </c>
      <c r="K79" s="3">
        <f t="shared" si="50"/>
        <v>7.4154363047567992E-2</v>
      </c>
      <c r="L79" s="3">
        <f t="shared" si="52"/>
        <v>7.5899092031575632E-2</v>
      </c>
      <c r="M79" s="3">
        <f t="shared" si="54"/>
        <v>7.7684871590391447E-2</v>
      </c>
      <c r="N79" s="3">
        <f t="shared" si="56"/>
        <v>7.9512667575851154E-2</v>
      </c>
      <c r="O79" s="3">
        <f t="shared" si="58"/>
        <v>8.1383468564679859E-2</v>
      </c>
      <c r="P79" s="3">
        <f t="shared" si="60"/>
        <v>8.3298286393170787E-2</v>
      </c>
      <c r="Q79" s="3">
        <f t="shared" si="62"/>
        <v>8.5258156704444435E-2</v>
      </c>
      <c r="R79" s="3">
        <f t="shared" si="64"/>
        <v>8.7264139508583541E-2</v>
      </c>
      <c r="S79" s="3">
        <f t="shared" si="66"/>
        <v>8.9317319755947366E-2</v>
      </c>
      <c r="T79" s="3">
        <f t="shared" si="68"/>
        <v>9.1418807923974846E-2</v>
      </c>
      <c r="U79" s="3">
        <f t="shared" si="70"/>
        <v>9.3569740617794508E-2</v>
      </c>
      <c r="V79" s="3">
        <f t="shared" si="72"/>
        <v>9.5771281184965473E-2</v>
      </c>
      <c r="W79" s="3">
        <f t="shared" si="74"/>
        <v>9.8024620344682456E-2</v>
      </c>
      <c r="X79" s="3">
        <f t="shared" si="76"/>
        <v>0.10033097683178496</v>
      </c>
      <c r="Y79" s="3">
        <f t="shared" si="78"/>
        <v>0.10269159805591881</v>
      </c>
      <c r="Z79" s="3">
        <f t="shared" si="80"/>
        <v>0.10510776077620666</v>
      </c>
      <c r="AA79" s="3">
        <f t="shared" si="82"/>
        <v>0.10758077179179253</v>
      </c>
      <c r="AB79" s="3">
        <f t="shared" si="84"/>
        <v>0.11011196864863355</v>
      </c>
      <c r="AC79" s="3">
        <f t="shared" si="86"/>
        <v>0.11270272036292142</v>
      </c>
      <c r="AD79" s="3">
        <f t="shared" si="88"/>
        <v>0.11535442816152475</v>
      </c>
      <c r="AE79" s="3">
        <f t="shared" si="90"/>
        <v>0.11806852623985273</v>
      </c>
      <c r="AF79" s="3">
        <f t="shared" si="92"/>
        <v>0.12084648253755022</v>
      </c>
      <c r="AG79" s="3">
        <f t="shared" ref="AG79:AG110" si="94">($H$7*EXP(-($A79-AG$18)/$H$10))</f>
        <v>0.12368979953244352</v>
      </c>
      <c r="AH79" s="3">
        <f t="shared" si="34"/>
        <v>0.12660001505316637</v>
      </c>
      <c r="AI79" s="3">
        <f t="shared" si="35"/>
        <v>0.1295787031109058</v>
      </c>
      <c r="AJ79" s="3">
        <f t="shared" si="36"/>
        <v>0.1326274747507174</v>
      </c>
      <c r="AK79" s="3">
        <f t="shared" si="39"/>
        <v>0.13574797892287085</v>
      </c>
      <c r="AL79" s="3">
        <f t="shared" si="41"/>
        <v>0.13894190337469661</v>
      </c>
      <c r="AM79" s="3">
        <f t="shared" si="43"/>
        <v>0.14221097556341622</v>
      </c>
      <c r="AN79" s="3">
        <f t="shared" si="45"/>
        <v>0.14555696359045023</v>
      </c>
      <c r="AO79" s="3">
        <f t="shared" si="47"/>
        <v>0.14898167715770855</v>
      </c>
      <c r="AP79" s="3">
        <f t="shared" si="49"/>
        <v>0.15248696854638091</v>
      </c>
      <c r="AQ79" s="3">
        <f t="shared" si="51"/>
        <v>0.15607473361875662</v>
      </c>
      <c r="AR79" s="3">
        <f t="shared" si="53"/>
        <v>0.15974691284361542</v>
      </c>
      <c r="AS79" s="3">
        <f t="shared" si="55"/>
        <v>0.16350549234574413</v>
      </c>
      <c r="AT79" s="3">
        <f t="shared" si="57"/>
        <v>0.16735250498014659</v>
      </c>
      <c r="AU79" s="3">
        <f t="shared" si="59"/>
        <v>0.17129003143152804</v>
      </c>
      <c r="AV79" s="3">
        <f t="shared" si="61"/>
        <v>0.17532020133964879</v>
      </c>
      <c r="AW79" s="3">
        <f t="shared" si="63"/>
        <v>0.17944519445115492</v>
      </c>
      <c r="AX79" s="3">
        <f t="shared" si="65"/>
        <v>0.18366724179851038</v>
      </c>
      <c r="AY79" s="3">
        <f t="shared" si="67"/>
        <v>0.18798862690666701</v>
      </c>
      <c r="AZ79" s="3">
        <f t="shared" si="69"/>
        <v>0.19241168702812558</v>
      </c>
      <c r="BA79" s="3">
        <f t="shared" si="71"/>
        <v>0.19693881440705585</v>
      </c>
      <c r="BB79" s="3">
        <f t="shared" si="73"/>
        <v>0.20157245757315898</v>
      </c>
      <c r="BC79" s="3">
        <f t="shared" si="75"/>
        <v>0.20631512266597277</v>
      </c>
      <c r="BD79" s="3">
        <f t="shared" si="77"/>
        <v>0.2111693747903354</v>
      </c>
      <c r="BE79" s="3">
        <f t="shared" si="79"/>
        <v>0.21613783940374096</v>
      </c>
      <c r="BF79" s="3">
        <f t="shared" si="81"/>
        <v>0.22122320373633722</v>
      </c>
      <c r="BG79" s="3">
        <f t="shared" si="83"/>
        <v>0.22642821824433351</v>
      </c>
      <c r="BH79" s="3">
        <f t="shared" si="85"/>
        <v>0.23175569809760502</v>
      </c>
      <c r="BI79" s="3">
        <f t="shared" si="87"/>
        <v>0.23720852470229767</v>
      </c>
      <c r="BJ79" s="3">
        <f t="shared" si="89"/>
        <v>0.24278964725925778</v>
      </c>
      <c r="BK79" s="3">
        <f t="shared" si="91"/>
        <v>0.24850208435912866</v>
      </c>
      <c r="BL79" s="3">
        <f t="shared" si="93"/>
        <v>0.25434892561497707</v>
      </c>
      <c r="BM79" s="3">
        <f t="shared" ref="BM79:BM110" si="95">($H$7*EXP(-($A79-BM$18)/$H$10))</f>
        <v>0.26033333333333331</v>
      </c>
    </row>
    <row r="80" spans="1:66" x14ac:dyDescent="0.25">
      <c r="A80">
        <f t="shared" si="5"/>
        <v>2061</v>
      </c>
      <c r="B80" s="3">
        <f t="shared" si="37"/>
        <v>2882.7267839539509</v>
      </c>
      <c r="C80" s="3"/>
      <c r="D80" s="3">
        <f t="shared" si="6"/>
        <v>369.10714263174788</v>
      </c>
      <c r="E80" s="3">
        <f t="shared" si="38"/>
        <v>6.3014081041269335E-2</v>
      </c>
      <c r="F80" s="3">
        <f t="shared" si="40"/>
        <v>6.4496697694894745E-2</v>
      </c>
      <c r="G80" s="3">
        <f t="shared" si="42"/>
        <v>6.6014197855591664E-2</v>
      </c>
      <c r="H80" s="3">
        <f t="shared" si="44"/>
        <v>6.7567402274336177E-2</v>
      </c>
      <c r="I80" s="3">
        <f t="shared" si="46"/>
        <v>6.9157151013011425E-2</v>
      </c>
      <c r="J80" s="3">
        <f t="shared" si="48"/>
        <v>7.0784303898761308E-2</v>
      </c>
      <c r="K80" s="3">
        <f t="shared" si="50"/>
        <v>7.2449740989034089E-2</v>
      </c>
      <c r="L80" s="3">
        <f t="shared" si="52"/>
        <v>7.4154363047567992E-2</v>
      </c>
      <c r="M80" s="3">
        <f t="shared" si="54"/>
        <v>7.5899092031575632E-2</v>
      </c>
      <c r="N80" s="3">
        <f t="shared" si="56"/>
        <v>7.7684871590391447E-2</v>
      </c>
      <c r="O80" s="3">
        <f t="shared" si="58"/>
        <v>7.9512667575851154E-2</v>
      </c>
      <c r="P80" s="3">
        <f t="shared" si="60"/>
        <v>8.1383468564679859E-2</v>
      </c>
      <c r="Q80" s="3">
        <f t="shared" si="62"/>
        <v>8.3298286393170787E-2</v>
      </c>
      <c r="R80" s="3">
        <f t="shared" si="64"/>
        <v>8.5258156704444435E-2</v>
      </c>
      <c r="S80" s="3">
        <f t="shared" si="66"/>
        <v>8.7264139508583541E-2</v>
      </c>
      <c r="T80" s="3">
        <f t="shared" si="68"/>
        <v>8.9317319755947366E-2</v>
      </c>
      <c r="U80" s="3">
        <f t="shared" si="70"/>
        <v>9.1418807923974846E-2</v>
      </c>
      <c r="V80" s="3">
        <f t="shared" si="72"/>
        <v>9.3569740617794508E-2</v>
      </c>
      <c r="W80" s="3">
        <f t="shared" si="74"/>
        <v>9.5771281184965473E-2</v>
      </c>
      <c r="X80" s="3">
        <f t="shared" si="76"/>
        <v>9.8024620344682456E-2</v>
      </c>
      <c r="Y80" s="3">
        <f t="shared" si="78"/>
        <v>0.10033097683178496</v>
      </c>
      <c r="Z80" s="3">
        <f t="shared" si="80"/>
        <v>0.10269159805591881</v>
      </c>
      <c r="AA80" s="3">
        <f t="shared" si="82"/>
        <v>0.10510776077620666</v>
      </c>
      <c r="AB80" s="3">
        <f t="shared" si="84"/>
        <v>0.10758077179179253</v>
      </c>
      <c r="AC80" s="3">
        <f t="shared" si="86"/>
        <v>0.11011196864863355</v>
      </c>
      <c r="AD80" s="3">
        <f t="shared" si="88"/>
        <v>0.11270272036292142</v>
      </c>
      <c r="AE80" s="3">
        <f t="shared" si="90"/>
        <v>0.11535442816152475</v>
      </c>
      <c r="AF80" s="3">
        <f t="shared" si="92"/>
        <v>0.11806852623985273</v>
      </c>
      <c r="AG80" s="3">
        <f t="shared" si="94"/>
        <v>0.12084648253755022</v>
      </c>
      <c r="AH80" s="3">
        <f t="shared" ref="AH80:AH111" si="96">($H$7*EXP(-($A80-AH$18)/$H$10))</f>
        <v>0.12368979953244352</v>
      </c>
      <c r="AI80" s="3">
        <f t="shared" si="35"/>
        <v>0.12660001505316637</v>
      </c>
      <c r="AJ80" s="3">
        <f t="shared" si="36"/>
        <v>0.1295787031109058</v>
      </c>
      <c r="AK80" s="3">
        <f t="shared" si="39"/>
        <v>0.1326274747507174</v>
      </c>
      <c r="AL80" s="3">
        <f t="shared" si="41"/>
        <v>0.13574797892287085</v>
      </c>
      <c r="AM80" s="3">
        <f t="shared" si="43"/>
        <v>0.13894190337469661</v>
      </c>
      <c r="AN80" s="3">
        <f t="shared" si="45"/>
        <v>0.14221097556341622</v>
      </c>
      <c r="AO80" s="3">
        <f t="shared" si="47"/>
        <v>0.14555696359045023</v>
      </c>
      <c r="AP80" s="3">
        <f t="shared" si="49"/>
        <v>0.14898167715770855</v>
      </c>
      <c r="AQ80" s="3">
        <f t="shared" si="51"/>
        <v>0.15248696854638091</v>
      </c>
      <c r="AR80" s="3">
        <f t="shared" si="53"/>
        <v>0.15607473361875662</v>
      </c>
      <c r="AS80" s="3">
        <f t="shared" si="55"/>
        <v>0.15974691284361542</v>
      </c>
      <c r="AT80" s="3">
        <f t="shared" si="57"/>
        <v>0.16350549234574413</v>
      </c>
      <c r="AU80" s="3">
        <f t="shared" si="59"/>
        <v>0.16735250498014659</v>
      </c>
      <c r="AV80" s="3">
        <f t="shared" si="61"/>
        <v>0.17129003143152804</v>
      </c>
      <c r="AW80" s="3">
        <f t="shared" si="63"/>
        <v>0.17532020133964879</v>
      </c>
      <c r="AX80" s="3">
        <f t="shared" si="65"/>
        <v>0.17944519445115492</v>
      </c>
      <c r="AY80" s="3">
        <f t="shared" si="67"/>
        <v>0.18366724179851038</v>
      </c>
      <c r="AZ80" s="3">
        <f t="shared" si="69"/>
        <v>0.18798862690666701</v>
      </c>
      <c r="BA80" s="3">
        <f t="shared" si="71"/>
        <v>0.19241168702812558</v>
      </c>
      <c r="BB80" s="3">
        <f t="shared" si="73"/>
        <v>0.19693881440705585</v>
      </c>
      <c r="BC80" s="3">
        <f t="shared" si="75"/>
        <v>0.20157245757315898</v>
      </c>
      <c r="BD80" s="3">
        <f t="shared" si="77"/>
        <v>0.20631512266597277</v>
      </c>
      <c r="BE80" s="3">
        <f t="shared" si="79"/>
        <v>0.2111693747903354</v>
      </c>
      <c r="BF80" s="3">
        <f t="shared" si="81"/>
        <v>0.21613783940374096</v>
      </c>
      <c r="BG80" s="3">
        <f t="shared" si="83"/>
        <v>0.22122320373633722</v>
      </c>
      <c r="BH80" s="3">
        <f t="shared" si="85"/>
        <v>0.22642821824433351</v>
      </c>
      <c r="BI80" s="3">
        <f t="shared" si="87"/>
        <v>0.23175569809760502</v>
      </c>
      <c r="BJ80" s="3">
        <f t="shared" si="89"/>
        <v>0.23720852470229767</v>
      </c>
      <c r="BK80" s="3">
        <f t="shared" si="91"/>
        <v>0.24278964725925778</v>
      </c>
      <c r="BL80" s="3">
        <f t="shared" si="93"/>
        <v>0.24850208435912866</v>
      </c>
      <c r="BM80" s="3">
        <f t="shared" si="95"/>
        <v>0.25434892561497707</v>
      </c>
      <c r="BN80" s="3">
        <f t="shared" ref="BN80:BN111" si="97">($H$7*EXP(-($A80-BN$18)/$H$10))</f>
        <v>0.26033333333333331</v>
      </c>
    </row>
    <row r="81" spans="1:82" x14ac:dyDescent="0.25">
      <c r="A81">
        <f t="shared" si="5"/>
        <v>2062</v>
      </c>
      <c r="B81" s="3">
        <f t="shared" si="37"/>
        <v>2882.7883494999614</v>
      </c>
      <c r="C81" s="3"/>
      <c r="D81" s="3">
        <f t="shared" si="6"/>
        <v>369.11502554416921</v>
      </c>
      <c r="E81" s="3">
        <f t="shared" si="38"/>
        <v>6.1565546010737347E-2</v>
      </c>
      <c r="F81" s="3">
        <f t="shared" si="40"/>
        <v>6.3014081041269335E-2</v>
      </c>
      <c r="G81" s="3">
        <f t="shared" si="42"/>
        <v>6.4496697694894745E-2</v>
      </c>
      <c r="H81" s="3">
        <f t="shared" si="44"/>
        <v>6.6014197855591664E-2</v>
      </c>
      <c r="I81" s="3">
        <f t="shared" si="46"/>
        <v>6.7567402274336177E-2</v>
      </c>
      <c r="J81" s="3">
        <f t="shared" si="48"/>
        <v>6.9157151013011425E-2</v>
      </c>
      <c r="K81" s="3">
        <f t="shared" si="50"/>
        <v>7.0784303898761308E-2</v>
      </c>
      <c r="L81" s="3">
        <f t="shared" si="52"/>
        <v>7.2449740989034089E-2</v>
      </c>
      <c r="M81" s="3">
        <f t="shared" si="54"/>
        <v>7.4154363047567992E-2</v>
      </c>
      <c r="N81" s="3">
        <f t="shared" si="56"/>
        <v>7.5899092031575632E-2</v>
      </c>
      <c r="O81" s="3">
        <f t="shared" si="58"/>
        <v>7.7684871590391447E-2</v>
      </c>
      <c r="P81" s="3">
        <f t="shared" si="60"/>
        <v>7.9512667575851154E-2</v>
      </c>
      <c r="Q81" s="3">
        <f t="shared" si="62"/>
        <v>8.1383468564679859E-2</v>
      </c>
      <c r="R81" s="3">
        <f t="shared" si="64"/>
        <v>8.3298286393170787E-2</v>
      </c>
      <c r="S81" s="3">
        <f t="shared" si="66"/>
        <v>8.5258156704444435E-2</v>
      </c>
      <c r="T81" s="3">
        <f t="shared" si="68"/>
        <v>8.7264139508583541E-2</v>
      </c>
      <c r="U81" s="3">
        <f t="shared" si="70"/>
        <v>8.9317319755947366E-2</v>
      </c>
      <c r="V81" s="3">
        <f t="shared" si="72"/>
        <v>9.1418807923974846E-2</v>
      </c>
      <c r="W81" s="3">
        <f t="shared" si="74"/>
        <v>9.3569740617794508E-2</v>
      </c>
      <c r="X81" s="3">
        <f t="shared" si="76"/>
        <v>9.5771281184965473E-2</v>
      </c>
      <c r="Y81" s="3">
        <f t="shared" si="78"/>
        <v>9.8024620344682456E-2</v>
      </c>
      <c r="Z81" s="3">
        <f t="shared" si="80"/>
        <v>0.10033097683178496</v>
      </c>
      <c r="AA81" s="3">
        <f t="shared" si="82"/>
        <v>0.10269159805591881</v>
      </c>
      <c r="AB81" s="3">
        <f t="shared" si="84"/>
        <v>0.10510776077620666</v>
      </c>
      <c r="AC81" s="3">
        <f t="shared" si="86"/>
        <v>0.10758077179179253</v>
      </c>
      <c r="AD81" s="3">
        <f t="shared" si="88"/>
        <v>0.11011196864863355</v>
      </c>
      <c r="AE81" s="3">
        <f t="shared" si="90"/>
        <v>0.11270272036292142</v>
      </c>
      <c r="AF81" s="3">
        <f t="shared" si="92"/>
        <v>0.11535442816152475</v>
      </c>
      <c r="AG81" s="3">
        <f t="shared" si="94"/>
        <v>0.11806852623985273</v>
      </c>
      <c r="AH81" s="3">
        <f t="shared" si="96"/>
        <v>0.12084648253755022</v>
      </c>
      <c r="AI81" s="3">
        <f t="shared" ref="AI81:AI112" si="98">($H$7*EXP(-($A81-AI$18)/$H$10))</f>
        <v>0.12368979953244352</v>
      </c>
      <c r="AJ81" s="3">
        <f t="shared" si="36"/>
        <v>0.12660001505316637</v>
      </c>
      <c r="AK81" s="3">
        <f t="shared" si="39"/>
        <v>0.1295787031109058</v>
      </c>
      <c r="AL81" s="3">
        <f t="shared" si="41"/>
        <v>0.1326274747507174</v>
      </c>
      <c r="AM81" s="3">
        <f t="shared" si="43"/>
        <v>0.13574797892287085</v>
      </c>
      <c r="AN81" s="3">
        <f t="shared" si="45"/>
        <v>0.13894190337469661</v>
      </c>
      <c r="AO81" s="3">
        <f t="shared" si="47"/>
        <v>0.14221097556341622</v>
      </c>
      <c r="AP81" s="3">
        <f t="shared" si="49"/>
        <v>0.14555696359045023</v>
      </c>
      <c r="AQ81" s="3">
        <f t="shared" si="51"/>
        <v>0.14898167715770855</v>
      </c>
      <c r="AR81" s="3">
        <f t="shared" si="53"/>
        <v>0.15248696854638091</v>
      </c>
      <c r="AS81" s="3">
        <f t="shared" si="55"/>
        <v>0.15607473361875662</v>
      </c>
      <c r="AT81" s="3">
        <f t="shared" si="57"/>
        <v>0.15974691284361542</v>
      </c>
      <c r="AU81" s="3">
        <f t="shared" si="59"/>
        <v>0.16350549234574413</v>
      </c>
      <c r="AV81" s="3">
        <f t="shared" si="61"/>
        <v>0.16735250498014659</v>
      </c>
      <c r="AW81" s="3">
        <f t="shared" si="63"/>
        <v>0.17129003143152804</v>
      </c>
      <c r="AX81" s="3">
        <f t="shared" si="65"/>
        <v>0.17532020133964879</v>
      </c>
      <c r="AY81" s="3">
        <f t="shared" si="67"/>
        <v>0.17944519445115492</v>
      </c>
      <c r="AZ81" s="3">
        <f t="shared" si="69"/>
        <v>0.18366724179851038</v>
      </c>
      <c r="BA81" s="3">
        <f t="shared" si="71"/>
        <v>0.18798862690666701</v>
      </c>
      <c r="BB81" s="3">
        <f t="shared" si="73"/>
        <v>0.19241168702812558</v>
      </c>
      <c r="BC81" s="3">
        <f t="shared" si="75"/>
        <v>0.19693881440705585</v>
      </c>
      <c r="BD81" s="3">
        <f t="shared" si="77"/>
        <v>0.20157245757315898</v>
      </c>
      <c r="BE81" s="3">
        <f t="shared" si="79"/>
        <v>0.20631512266597277</v>
      </c>
      <c r="BF81" s="3">
        <f t="shared" si="81"/>
        <v>0.2111693747903354</v>
      </c>
      <c r="BG81" s="3">
        <f t="shared" si="83"/>
        <v>0.21613783940374096</v>
      </c>
      <c r="BH81" s="3">
        <f t="shared" si="85"/>
        <v>0.22122320373633722</v>
      </c>
      <c r="BI81" s="3">
        <f t="shared" si="87"/>
        <v>0.22642821824433351</v>
      </c>
      <c r="BJ81" s="3">
        <f t="shared" si="89"/>
        <v>0.23175569809760502</v>
      </c>
      <c r="BK81" s="3">
        <f t="shared" si="91"/>
        <v>0.23720852470229767</v>
      </c>
      <c r="BL81" s="3">
        <f t="shared" si="93"/>
        <v>0.24278964725925778</v>
      </c>
      <c r="BM81" s="3">
        <f t="shared" si="95"/>
        <v>0.24850208435912866</v>
      </c>
      <c r="BN81" s="3">
        <f t="shared" si="97"/>
        <v>0.25434892561497707</v>
      </c>
      <c r="BO81" s="3">
        <f t="shared" ref="BO81:BO112" si="99">($H$7*EXP(-($A81-BO$18)/$H$10))</f>
        <v>0.26033333333333331</v>
      </c>
    </row>
    <row r="82" spans="1:82" x14ac:dyDescent="0.25">
      <c r="A82">
        <f t="shared" si="5"/>
        <v>2063</v>
      </c>
      <c r="B82" s="3">
        <f t="shared" si="37"/>
        <v>2882.8484998091144</v>
      </c>
      <c r="C82" s="3"/>
      <c r="D82" s="3">
        <f t="shared" si="6"/>
        <v>369.12272724828614</v>
      </c>
      <c r="E82" s="3">
        <f t="shared" si="38"/>
        <v>6.0150309152613893E-2</v>
      </c>
      <c r="F82" s="3">
        <f t="shared" si="40"/>
        <v>6.1565546010737347E-2</v>
      </c>
      <c r="G82" s="3">
        <f t="shared" si="42"/>
        <v>6.3014081041269335E-2</v>
      </c>
      <c r="H82" s="3">
        <f t="shared" si="44"/>
        <v>6.4496697694894745E-2</v>
      </c>
      <c r="I82" s="3">
        <f t="shared" si="46"/>
        <v>6.6014197855591664E-2</v>
      </c>
      <c r="J82" s="3">
        <f t="shared" si="48"/>
        <v>6.7567402274336177E-2</v>
      </c>
      <c r="K82" s="3">
        <f t="shared" si="50"/>
        <v>6.9157151013011425E-2</v>
      </c>
      <c r="L82" s="3">
        <f t="shared" si="52"/>
        <v>7.0784303898761308E-2</v>
      </c>
      <c r="M82" s="3">
        <f t="shared" si="54"/>
        <v>7.2449740989034089E-2</v>
      </c>
      <c r="N82" s="3">
        <f t="shared" si="56"/>
        <v>7.4154363047567992E-2</v>
      </c>
      <c r="O82" s="3">
        <f t="shared" si="58"/>
        <v>7.5899092031575632E-2</v>
      </c>
      <c r="P82" s="3">
        <f t="shared" si="60"/>
        <v>7.7684871590391447E-2</v>
      </c>
      <c r="Q82" s="3">
        <f t="shared" si="62"/>
        <v>7.9512667575851154E-2</v>
      </c>
      <c r="R82" s="3">
        <f t="shared" si="64"/>
        <v>8.1383468564679859E-2</v>
      </c>
      <c r="S82" s="3">
        <f t="shared" si="66"/>
        <v>8.3298286393170787E-2</v>
      </c>
      <c r="T82" s="3">
        <f t="shared" si="68"/>
        <v>8.5258156704444435E-2</v>
      </c>
      <c r="U82" s="3">
        <f t="shared" si="70"/>
        <v>8.7264139508583541E-2</v>
      </c>
      <c r="V82" s="3">
        <f t="shared" si="72"/>
        <v>8.9317319755947366E-2</v>
      </c>
      <c r="W82" s="3">
        <f t="shared" si="74"/>
        <v>9.1418807923974846E-2</v>
      </c>
      <c r="X82" s="3">
        <f t="shared" si="76"/>
        <v>9.3569740617794508E-2</v>
      </c>
      <c r="Y82" s="3">
        <f t="shared" si="78"/>
        <v>9.5771281184965473E-2</v>
      </c>
      <c r="Z82" s="3">
        <f t="shared" si="80"/>
        <v>9.8024620344682456E-2</v>
      </c>
      <c r="AA82" s="3">
        <f t="shared" si="82"/>
        <v>0.10033097683178496</v>
      </c>
      <c r="AB82" s="3">
        <f t="shared" si="84"/>
        <v>0.10269159805591881</v>
      </c>
      <c r="AC82" s="3">
        <f t="shared" si="86"/>
        <v>0.10510776077620666</v>
      </c>
      <c r="AD82" s="3">
        <f t="shared" si="88"/>
        <v>0.10758077179179253</v>
      </c>
      <c r="AE82" s="3">
        <f t="shared" si="90"/>
        <v>0.11011196864863355</v>
      </c>
      <c r="AF82" s="3">
        <f t="shared" si="92"/>
        <v>0.11270272036292142</v>
      </c>
      <c r="AG82" s="3">
        <f t="shared" si="94"/>
        <v>0.11535442816152475</v>
      </c>
      <c r="AH82" s="3">
        <f t="shared" si="96"/>
        <v>0.11806852623985273</v>
      </c>
      <c r="AI82" s="3">
        <f t="shared" si="98"/>
        <v>0.12084648253755022</v>
      </c>
      <c r="AJ82" s="3">
        <f t="shared" ref="AJ82:AJ113" si="100">($H$7*EXP(-($A82-AJ$18)/$H$10))</f>
        <v>0.12368979953244352</v>
      </c>
      <c r="AK82" s="3">
        <f t="shared" si="39"/>
        <v>0.12660001505316637</v>
      </c>
      <c r="AL82" s="3">
        <f t="shared" si="41"/>
        <v>0.1295787031109058</v>
      </c>
      <c r="AM82" s="3">
        <f t="shared" si="43"/>
        <v>0.1326274747507174</v>
      </c>
      <c r="AN82" s="3">
        <f t="shared" si="45"/>
        <v>0.13574797892287085</v>
      </c>
      <c r="AO82" s="3">
        <f t="shared" si="47"/>
        <v>0.13894190337469661</v>
      </c>
      <c r="AP82" s="3">
        <f t="shared" si="49"/>
        <v>0.14221097556341622</v>
      </c>
      <c r="AQ82" s="3">
        <f t="shared" si="51"/>
        <v>0.14555696359045023</v>
      </c>
      <c r="AR82" s="3">
        <f t="shared" si="53"/>
        <v>0.14898167715770855</v>
      </c>
      <c r="AS82" s="3">
        <f t="shared" si="55"/>
        <v>0.15248696854638091</v>
      </c>
      <c r="AT82" s="3">
        <f t="shared" si="57"/>
        <v>0.15607473361875662</v>
      </c>
      <c r="AU82" s="3">
        <f t="shared" si="59"/>
        <v>0.15974691284361542</v>
      </c>
      <c r="AV82" s="3">
        <f t="shared" si="61"/>
        <v>0.16350549234574413</v>
      </c>
      <c r="AW82" s="3">
        <f t="shared" si="63"/>
        <v>0.16735250498014659</v>
      </c>
      <c r="AX82" s="3">
        <f t="shared" si="65"/>
        <v>0.17129003143152804</v>
      </c>
      <c r="AY82" s="3">
        <f t="shared" si="67"/>
        <v>0.17532020133964879</v>
      </c>
      <c r="AZ82" s="3">
        <f t="shared" si="69"/>
        <v>0.17944519445115492</v>
      </c>
      <c r="BA82" s="3">
        <f t="shared" si="71"/>
        <v>0.18366724179851038</v>
      </c>
      <c r="BB82" s="3">
        <f t="shared" si="73"/>
        <v>0.18798862690666701</v>
      </c>
      <c r="BC82" s="3">
        <f t="shared" si="75"/>
        <v>0.19241168702812558</v>
      </c>
      <c r="BD82" s="3">
        <f t="shared" si="77"/>
        <v>0.19693881440705585</v>
      </c>
      <c r="BE82" s="3">
        <f t="shared" si="79"/>
        <v>0.20157245757315898</v>
      </c>
      <c r="BF82" s="3">
        <f t="shared" si="81"/>
        <v>0.20631512266597277</v>
      </c>
      <c r="BG82" s="3">
        <f t="shared" si="83"/>
        <v>0.2111693747903354</v>
      </c>
      <c r="BH82" s="3">
        <f t="shared" si="85"/>
        <v>0.21613783940374096</v>
      </c>
      <c r="BI82" s="3">
        <f t="shared" si="87"/>
        <v>0.22122320373633722</v>
      </c>
      <c r="BJ82" s="3">
        <f t="shared" si="89"/>
        <v>0.22642821824433351</v>
      </c>
      <c r="BK82" s="3">
        <f t="shared" si="91"/>
        <v>0.23175569809760502</v>
      </c>
      <c r="BL82" s="3">
        <f t="shared" si="93"/>
        <v>0.23720852470229767</v>
      </c>
      <c r="BM82" s="3">
        <f t="shared" si="95"/>
        <v>0.24278964725925778</v>
      </c>
      <c r="BN82" s="3">
        <f t="shared" si="97"/>
        <v>0.24850208435912866</v>
      </c>
      <c r="BO82" s="3">
        <f t="shared" si="99"/>
        <v>0.25434892561497707</v>
      </c>
      <c r="BP82" s="3">
        <f t="shared" ref="BP82:BP113" si="101">($H$7*EXP(-($A82-BP$18)/$H$10))</f>
        <v>0.26033333333333331</v>
      </c>
    </row>
    <row r="83" spans="1:82" x14ac:dyDescent="0.25">
      <c r="A83">
        <f t="shared" si="5"/>
        <v>2064</v>
      </c>
      <c r="B83" s="3">
        <f t="shared" ref="B83:B114" si="102">($F$11+SUM(E83:DU83))</f>
        <v>2882.9072674141398</v>
      </c>
      <c r="C83" s="3"/>
      <c r="D83" s="3">
        <f t="shared" si="6"/>
        <v>369.13025190962099</v>
      </c>
      <c r="E83" s="3">
        <f t="shared" ref="E83:E114" si="103">($H$7*EXP(-($A83-E$18)/$H$10))</f>
        <v>5.876760502577235E-2</v>
      </c>
      <c r="F83" s="3">
        <f t="shared" si="40"/>
        <v>6.0150309152613893E-2</v>
      </c>
      <c r="G83" s="3">
        <f t="shared" si="42"/>
        <v>6.1565546010737347E-2</v>
      </c>
      <c r="H83" s="3">
        <f t="shared" si="44"/>
        <v>6.3014081041269335E-2</v>
      </c>
      <c r="I83" s="3">
        <f t="shared" si="46"/>
        <v>6.4496697694894745E-2</v>
      </c>
      <c r="J83" s="3">
        <f t="shared" si="48"/>
        <v>6.6014197855591664E-2</v>
      </c>
      <c r="K83" s="3">
        <f t="shared" si="50"/>
        <v>6.7567402274336177E-2</v>
      </c>
      <c r="L83" s="3">
        <f t="shared" si="52"/>
        <v>6.9157151013011425E-2</v>
      </c>
      <c r="M83" s="3">
        <f t="shared" si="54"/>
        <v>7.0784303898761308E-2</v>
      </c>
      <c r="N83" s="3">
        <f t="shared" si="56"/>
        <v>7.2449740989034089E-2</v>
      </c>
      <c r="O83" s="3">
        <f t="shared" si="58"/>
        <v>7.4154363047567992E-2</v>
      </c>
      <c r="P83" s="3">
        <f t="shared" si="60"/>
        <v>7.5899092031575632E-2</v>
      </c>
      <c r="Q83" s="3">
        <f t="shared" si="62"/>
        <v>7.7684871590391447E-2</v>
      </c>
      <c r="R83" s="3">
        <f t="shared" si="64"/>
        <v>7.9512667575851154E-2</v>
      </c>
      <c r="S83" s="3">
        <f t="shared" si="66"/>
        <v>8.1383468564679859E-2</v>
      </c>
      <c r="T83" s="3">
        <f t="shared" si="68"/>
        <v>8.3298286393170787E-2</v>
      </c>
      <c r="U83" s="3">
        <f t="shared" si="70"/>
        <v>8.5258156704444435E-2</v>
      </c>
      <c r="V83" s="3">
        <f t="shared" si="72"/>
        <v>8.7264139508583541E-2</v>
      </c>
      <c r="W83" s="3">
        <f t="shared" si="74"/>
        <v>8.9317319755947366E-2</v>
      </c>
      <c r="X83" s="3">
        <f t="shared" si="76"/>
        <v>9.1418807923974846E-2</v>
      </c>
      <c r="Y83" s="3">
        <f t="shared" si="78"/>
        <v>9.3569740617794508E-2</v>
      </c>
      <c r="Z83" s="3">
        <f t="shared" si="80"/>
        <v>9.5771281184965473E-2</v>
      </c>
      <c r="AA83" s="3">
        <f t="shared" si="82"/>
        <v>9.8024620344682456E-2</v>
      </c>
      <c r="AB83" s="3">
        <f t="shared" si="84"/>
        <v>0.10033097683178496</v>
      </c>
      <c r="AC83" s="3">
        <f t="shared" si="86"/>
        <v>0.10269159805591881</v>
      </c>
      <c r="AD83" s="3">
        <f t="shared" si="88"/>
        <v>0.10510776077620666</v>
      </c>
      <c r="AE83" s="3">
        <f t="shared" si="90"/>
        <v>0.10758077179179253</v>
      </c>
      <c r="AF83" s="3">
        <f t="shared" si="92"/>
        <v>0.11011196864863355</v>
      </c>
      <c r="AG83" s="3">
        <f t="shared" si="94"/>
        <v>0.11270272036292142</v>
      </c>
      <c r="AH83" s="3">
        <f t="shared" si="96"/>
        <v>0.11535442816152475</v>
      </c>
      <c r="AI83" s="3">
        <f t="shared" si="98"/>
        <v>0.11806852623985273</v>
      </c>
      <c r="AJ83" s="3">
        <f t="shared" si="100"/>
        <v>0.12084648253755022</v>
      </c>
      <c r="AK83" s="3">
        <f t="shared" ref="AK83:AK114" si="104">($H$7*EXP(-($A83-AK$18)/$H$10))</f>
        <v>0.12368979953244352</v>
      </c>
      <c r="AL83" s="3">
        <f t="shared" si="41"/>
        <v>0.12660001505316637</v>
      </c>
      <c r="AM83" s="3">
        <f t="shared" si="43"/>
        <v>0.1295787031109058</v>
      </c>
      <c r="AN83" s="3">
        <f t="shared" si="45"/>
        <v>0.1326274747507174</v>
      </c>
      <c r="AO83" s="3">
        <f t="shared" si="47"/>
        <v>0.13574797892287085</v>
      </c>
      <c r="AP83" s="3">
        <f t="shared" si="49"/>
        <v>0.13894190337469661</v>
      </c>
      <c r="AQ83" s="3">
        <f t="shared" si="51"/>
        <v>0.14221097556341622</v>
      </c>
      <c r="AR83" s="3">
        <f t="shared" si="53"/>
        <v>0.14555696359045023</v>
      </c>
      <c r="AS83" s="3">
        <f t="shared" si="55"/>
        <v>0.14898167715770855</v>
      </c>
      <c r="AT83" s="3">
        <f t="shared" si="57"/>
        <v>0.15248696854638091</v>
      </c>
      <c r="AU83" s="3">
        <f t="shared" si="59"/>
        <v>0.15607473361875662</v>
      </c>
      <c r="AV83" s="3">
        <f t="shared" si="61"/>
        <v>0.15974691284361542</v>
      </c>
      <c r="AW83" s="3">
        <f t="shared" si="63"/>
        <v>0.16350549234574413</v>
      </c>
      <c r="AX83" s="3">
        <f t="shared" si="65"/>
        <v>0.16735250498014659</v>
      </c>
      <c r="AY83" s="3">
        <f t="shared" si="67"/>
        <v>0.17129003143152804</v>
      </c>
      <c r="AZ83" s="3">
        <f t="shared" si="69"/>
        <v>0.17532020133964879</v>
      </c>
      <c r="BA83" s="3">
        <f t="shared" si="71"/>
        <v>0.17944519445115492</v>
      </c>
      <c r="BB83" s="3">
        <f t="shared" si="73"/>
        <v>0.18366724179851038</v>
      </c>
      <c r="BC83" s="3">
        <f t="shared" si="75"/>
        <v>0.18798862690666701</v>
      </c>
      <c r="BD83" s="3">
        <f t="shared" si="77"/>
        <v>0.19241168702812558</v>
      </c>
      <c r="BE83" s="3">
        <f t="shared" si="79"/>
        <v>0.19693881440705585</v>
      </c>
      <c r="BF83" s="3">
        <f t="shared" si="81"/>
        <v>0.20157245757315898</v>
      </c>
      <c r="BG83" s="3">
        <f t="shared" si="83"/>
        <v>0.20631512266597277</v>
      </c>
      <c r="BH83" s="3">
        <f t="shared" si="85"/>
        <v>0.2111693747903354</v>
      </c>
      <c r="BI83" s="3">
        <f t="shared" si="87"/>
        <v>0.21613783940374096</v>
      </c>
      <c r="BJ83" s="3">
        <f t="shared" si="89"/>
        <v>0.22122320373633722</v>
      </c>
      <c r="BK83" s="3">
        <f t="shared" si="91"/>
        <v>0.22642821824433351</v>
      </c>
      <c r="BL83" s="3">
        <f t="shared" si="93"/>
        <v>0.23175569809760502</v>
      </c>
      <c r="BM83" s="3">
        <f t="shared" si="95"/>
        <v>0.23720852470229767</v>
      </c>
      <c r="BN83" s="3">
        <f t="shared" si="97"/>
        <v>0.24278964725925778</v>
      </c>
      <c r="BO83" s="3">
        <f t="shared" si="99"/>
        <v>0.24850208435912866</v>
      </c>
      <c r="BP83" s="3">
        <f t="shared" si="101"/>
        <v>0.25434892561497707</v>
      </c>
      <c r="BQ83" s="3">
        <f t="shared" ref="BQ83:BQ114" si="105">($H$7*EXP(-($A83-BQ$18)/$H$10))</f>
        <v>0.26033333333333331</v>
      </c>
    </row>
    <row r="84" spans="1:82" x14ac:dyDescent="0.25">
      <c r="A84">
        <f t="shared" si="5"/>
        <v>2065</v>
      </c>
      <c r="B84" s="3">
        <f t="shared" si="102"/>
        <v>2882.9646840999244</v>
      </c>
      <c r="C84" s="3"/>
      <c r="D84" s="3">
        <f t="shared" si="6"/>
        <v>369.13760359794168</v>
      </c>
      <c r="E84" s="3">
        <f t="shared" si="103"/>
        <v>5.741668578464991E-2</v>
      </c>
      <c r="F84" s="3">
        <f t="shared" ref="F84:F115" si="106">($H$7*EXP(-($A84-F$18)/$H$10))</f>
        <v>5.876760502577235E-2</v>
      </c>
      <c r="G84" s="3">
        <f t="shared" si="42"/>
        <v>6.0150309152613893E-2</v>
      </c>
      <c r="H84" s="3">
        <f t="shared" si="44"/>
        <v>6.1565546010737347E-2</v>
      </c>
      <c r="I84" s="3">
        <f t="shared" si="46"/>
        <v>6.3014081041269335E-2</v>
      </c>
      <c r="J84" s="3">
        <f t="shared" si="48"/>
        <v>6.4496697694894745E-2</v>
      </c>
      <c r="K84" s="3">
        <f t="shared" si="50"/>
        <v>6.6014197855591664E-2</v>
      </c>
      <c r="L84" s="3">
        <f t="shared" si="52"/>
        <v>6.7567402274336177E-2</v>
      </c>
      <c r="M84" s="3">
        <f t="shared" si="54"/>
        <v>6.9157151013011425E-2</v>
      </c>
      <c r="N84" s="3">
        <f t="shared" si="56"/>
        <v>7.0784303898761308E-2</v>
      </c>
      <c r="O84" s="3">
        <f t="shared" si="58"/>
        <v>7.2449740989034089E-2</v>
      </c>
      <c r="P84" s="3">
        <f t="shared" si="60"/>
        <v>7.4154363047567992E-2</v>
      </c>
      <c r="Q84" s="3">
        <f t="shared" si="62"/>
        <v>7.5899092031575632E-2</v>
      </c>
      <c r="R84" s="3">
        <f t="shared" si="64"/>
        <v>7.7684871590391447E-2</v>
      </c>
      <c r="S84" s="3">
        <f t="shared" si="66"/>
        <v>7.9512667575851154E-2</v>
      </c>
      <c r="T84" s="3">
        <f t="shared" si="68"/>
        <v>8.1383468564679859E-2</v>
      </c>
      <c r="U84" s="3">
        <f t="shared" si="70"/>
        <v>8.3298286393170787E-2</v>
      </c>
      <c r="V84" s="3">
        <f t="shared" si="72"/>
        <v>8.5258156704444435E-2</v>
      </c>
      <c r="W84" s="3">
        <f t="shared" si="74"/>
        <v>8.7264139508583541E-2</v>
      </c>
      <c r="X84" s="3">
        <f t="shared" si="76"/>
        <v>8.9317319755947366E-2</v>
      </c>
      <c r="Y84" s="3">
        <f t="shared" si="78"/>
        <v>9.1418807923974846E-2</v>
      </c>
      <c r="Z84" s="3">
        <f t="shared" si="80"/>
        <v>9.3569740617794508E-2</v>
      </c>
      <c r="AA84" s="3">
        <f t="shared" si="82"/>
        <v>9.5771281184965473E-2</v>
      </c>
      <c r="AB84" s="3">
        <f t="shared" si="84"/>
        <v>9.8024620344682456E-2</v>
      </c>
      <c r="AC84" s="3">
        <f t="shared" si="86"/>
        <v>0.10033097683178496</v>
      </c>
      <c r="AD84" s="3">
        <f t="shared" si="88"/>
        <v>0.10269159805591881</v>
      </c>
      <c r="AE84" s="3">
        <f t="shared" si="90"/>
        <v>0.10510776077620666</v>
      </c>
      <c r="AF84" s="3">
        <f t="shared" si="92"/>
        <v>0.10758077179179253</v>
      </c>
      <c r="AG84" s="3">
        <f t="shared" si="94"/>
        <v>0.11011196864863355</v>
      </c>
      <c r="AH84" s="3">
        <f t="shared" si="96"/>
        <v>0.11270272036292142</v>
      </c>
      <c r="AI84" s="3">
        <f t="shared" si="98"/>
        <v>0.11535442816152475</v>
      </c>
      <c r="AJ84" s="3">
        <f t="shared" si="100"/>
        <v>0.11806852623985273</v>
      </c>
      <c r="AK84" s="3">
        <f t="shared" si="104"/>
        <v>0.12084648253755022</v>
      </c>
      <c r="AL84" s="3">
        <f t="shared" ref="AL84:AL115" si="107">($H$7*EXP(-($A84-AL$18)/$H$10))</f>
        <v>0.12368979953244352</v>
      </c>
      <c r="AM84" s="3">
        <f t="shared" si="43"/>
        <v>0.12660001505316637</v>
      </c>
      <c r="AN84" s="3">
        <f t="shared" si="45"/>
        <v>0.1295787031109058</v>
      </c>
      <c r="AO84" s="3">
        <f t="shared" si="47"/>
        <v>0.1326274747507174</v>
      </c>
      <c r="AP84" s="3">
        <f t="shared" si="49"/>
        <v>0.13574797892287085</v>
      </c>
      <c r="AQ84" s="3">
        <f t="shared" si="51"/>
        <v>0.13894190337469661</v>
      </c>
      <c r="AR84" s="3">
        <f t="shared" si="53"/>
        <v>0.14221097556341622</v>
      </c>
      <c r="AS84" s="3">
        <f t="shared" si="55"/>
        <v>0.14555696359045023</v>
      </c>
      <c r="AT84" s="3">
        <f t="shared" si="57"/>
        <v>0.14898167715770855</v>
      </c>
      <c r="AU84" s="3">
        <f t="shared" si="59"/>
        <v>0.15248696854638091</v>
      </c>
      <c r="AV84" s="3">
        <f t="shared" si="61"/>
        <v>0.15607473361875662</v>
      </c>
      <c r="AW84" s="3">
        <f t="shared" si="63"/>
        <v>0.15974691284361542</v>
      </c>
      <c r="AX84" s="3">
        <f t="shared" si="65"/>
        <v>0.16350549234574413</v>
      </c>
      <c r="AY84" s="3">
        <f t="shared" si="67"/>
        <v>0.16735250498014659</v>
      </c>
      <c r="AZ84" s="3">
        <f t="shared" si="69"/>
        <v>0.17129003143152804</v>
      </c>
      <c r="BA84" s="3">
        <f t="shared" si="71"/>
        <v>0.17532020133964879</v>
      </c>
      <c r="BB84" s="3">
        <f t="shared" si="73"/>
        <v>0.17944519445115492</v>
      </c>
      <c r="BC84" s="3">
        <f t="shared" si="75"/>
        <v>0.18366724179851038</v>
      </c>
      <c r="BD84" s="3">
        <f t="shared" si="77"/>
        <v>0.18798862690666701</v>
      </c>
      <c r="BE84" s="3">
        <f t="shared" si="79"/>
        <v>0.19241168702812558</v>
      </c>
      <c r="BF84" s="3">
        <f t="shared" si="81"/>
        <v>0.19693881440705585</v>
      </c>
      <c r="BG84" s="3">
        <f t="shared" si="83"/>
        <v>0.20157245757315898</v>
      </c>
      <c r="BH84" s="3">
        <f t="shared" si="85"/>
        <v>0.20631512266597277</v>
      </c>
      <c r="BI84" s="3">
        <f t="shared" si="87"/>
        <v>0.2111693747903354</v>
      </c>
      <c r="BJ84" s="3">
        <f t="shared" si="89"/>
        <v>0.21613783940374096</v>
      </c>
      <c r="BK84" s="3">
        <f t="shared" si="91"/>
        <v>0.22122320373633722</v>
      </c>
      <c r="BL84" s="3">
        <f t="shared" si="93"/>
        <v>0.22642821824433351</v>
      </c>
      <c r="BM84" s="3">
        <f t="shared" si="95"/>
        <v>0.23175569809760502</v>
      </c>
      <c r="BN84" s="3">
        <f t="shared" si="97"/>
        <v>0.23720852470229767</v>
      </c>
      <c r="BO84" s="3">
        <f t="shared" si="99"/>
        <v>0.24278964725925778</v>
      </c>
      <c r="BP84" s="3">
        <f t="shared" si="101"/>
        <v>0.24850208435912866</v>
      </c>
      <c r="BQ84" s="3">
        <f t="shared" si="105"/>
        <v>0.25434892561497707</v>
      </c>
      <c r="BR84" s="3">
        <f t="shared" ref="BR84:BR115" si="108">($H$7*EXP(-($A84-BR$18)/$H$10))</f>
        <v>0.26033333333333331</v>
      </c>
    </row>
    <row r="85" spans="1:82" x14ac:dyDescent="0.25">
      <c r="A85">
        <f t="shared" ref="A85:A101" si="109">(A84+1)</f>
        <v>2066</v>
      </c>
      <c r="B85" s="3">
        <f t="shared" si="102"/>
        <v>2883.0207809206995</v>
      </c>
      <c r="C85" s="3"/>
      <c r="D85" s="3">
        <f t="shared" ref="D85:D137" si="110">(B85/7.81)</f>
        <v>369.14478628946216</v>
      </c>
      <c r="E85" s="3">
        <f t="shared" si="103"/>
        <v>5.6096820774769907E-2</v>
      </c>
      <c r="F85" s="3">
        <f t="shared" si="106"/>
        <v>5.741668578464991E-2</v>
      </c>
      <c r="G85" s="3">
        <f t="shared" ref="G85:G116" si="111">($H$7*EXP(-($A85-G$18)/$H$10))</f>
        <v>5.876760502577235E-2</v>
      </c>
      <c r="H85" s="3">
        <f t="shared" si="44"/>
        <v>6.0150309152613893E-2</v>
      </c>
      <c r="I85" s="3">
        <f t="shared" si="46"/>
        <v>6.1565546010737347E-2</v>
      </c>
      <c r="J85" s="3">
        <f t="shared" si="48"/>
        <v>6.3014081041269335E-2</v>
      </c>
      <c r="K85" s="3">
        <f t="shared" si="50"/>
        <v>6.4496697694894745E-2</v>
      </c>
      <c r="L85" s="3">
        <f t="shared" si="52"/>
        <v>6.6014197855591664E-2</v>
      </c>
      <c r="M85" s="3">
        <f t="shared" si="54"/>
        <v>6.7567402274336177E-2</v>
      </c>
      <c r="N85" s="3">
        <f t="shared" si="56"/>
        <v>6.9157151013011425E-2</v>
      </c>
      <c r="O85" s="3">
        <f t="shared" si="58"/>
        <v>7.0784303898761308E-2</v>
      </c>
      <c r="P85" s="3">
        <f t="shared" si="60"/>
        <v>7.2449740989034089E-2</v>
      </c>
      <c r="Q85" s="3">
        <f t="shared" si="62"/>
        <v>7.4154363047567992E-2</v>
      </c>
      <c r="R85" s="3">
        <f t="shared" si="64"/>
        <v>7.5899092031575632E-2</v>
      </c>
      <c r="S85" s="3">
        <f t="shared" si="66"/>
        <v>7.7684871590391447E-2</v>
      </c>
      <c r="T85" s="3">
        <f t="shared" si="68"/>
        <v>7.9512667575851154E-2</v>
      </c>
      <c r="U85" s="3">
        <f t="shared" si="70"/>
        <v>8.1383468564679859E-2</v>
      </c>
      <c r="V85" s="3">
        <f t="shared" si="72"/>
        <v>8.3298286393170787E-2</v>
      </c>
      <c r="W85" s="3">
        <f t="shared" si="74"/>
        <v>8.5258156704444435E-2</v>
      </c>
      <c r="X85" s="3">
        <f t="shared" si="76"/>
        <v>8.7264139508583541E-2</v>
      </c>
      <c r="Y85" s="3">
        <f t="shared" si="78"/>
        <v>8.9317319755947366E-2</v>
      </c>
      <c r="Z85" s="3">
        <f t="shared" si="80"/>
        <v>9.1418807923974846E-2</v>
      </c>
      <c r="AA85" s="3">
        <f t="shared" si="82"/>
        <v>9.3569740617794508E-2</v>
      </c>
      <c r="AB85" s="3">
        <f t="shared" si="84"/>
        <v>9.5771281184965473E-2</v>
      </c>
      <c r="AC85" s="3">
        <f t="shared" si="86"/>
        <v>9.8024620344682456E-2</v>
      </c>
      <c r="AD85" s="3">
        <f t="shared" si="88"/>
        <v>0.10033097683178496</v>
      </c>
      <c r="AE85" s="3">
        <f t="shared" si="90"/>
        <v>0.10269159805591881</v>
      </c>
      <c r="AF85" s="3">
        <f t="shared" si="92"/>
        <v>0.10510776077620666</v>
      </c>
      <c r="AG85" s="3">
        <f t="shared" si="94"/>
        <v>0.10758077179179253</v>
      </c>
      <c r="AH85" s="3">
        <f t="shared" si="96"/>
        <v>0.11011196864863355</v>
      </c>
      <c r="AI85" s="3">
        <f t="shared" si="98"/>
        <v>0.11270272036292142</v>
      </c>
      <c r="AJ85" s="3">
        <f t="shared" si="100"/>
        <v>0.11535442816152475</v>
      </c>
      <c r="AK85" s="3">
        <f t="shared" si="104"/>
        <v>0.11806852623985273</v>
      </c>
      <c r="AL85" s="3">
        <f t="shared" si="107"/>
        <v>0.12084648253755022</v>
      </c>
      <c r="AM85" s="3">
        <f t="shared" ref="AM85:AM116" si="112">($H$7*EXP(-($A85-AM$18)/$H$10))</f>
        <v>0.12368979953244352</v>
      </c>
      <c r="AN85" s="3">
        <f t="shared" si="45"/>
        <v>0.12660001505316637</v>
      </c>
      <c r="AO85" s="3">
        <f t="shared" si="47"/>
        <v>0.1295787031109058</v>
      </c>
      <c r="AP85" s="3">
        <f t="shared" si="49"/>
        <v>0.1326274747507174</v>
      </c>
      <c r="AQ85" s="3">
        <f t="shared" si="51"/>
        <v>0.13574797892287085</v>
      </c>
      <c r="AR85" s="3">
        <f t="shared" si="53"/>
        <v>0.13894190337469661</v>
      </c>
      <c r="AS85" s="3">
        <f t="shared" si="55"/>
        <v>0.14221097556341622</v>
      </c>
      <c r="AT85" s="3">
        <f t="shared" si="57"/>
        <v>0.14555696359045023</v>
      </c>
      <c r="AU85" s="3">
        <f t="shared" si="59"/>
        <v>0.14898167715770855</v>
      </c>
      <c r="AV85" s="3">
        <f t="shared" si="61"/>
        <v>0.15248696854638091</v>
      </c>
      <c r="AW85" s="3">
        <f t="shared" si="63"/>
        <v>0.15607473361875662</v>
      </c>
      <c r="AX85" s="3">
        <f t="shared" si="65"/>
        <v>0.15974691284361542</v>
      </c>
      <c r="AY85" s="3">
        <f t="shared" si="67"/>
        <v>0.16350549234574413</v>
      </c>
      <c r="AZ85" s="3">
        <f t="shared" si="69"/>
        <v>0.16735250498014659</v>
      </c>
      <c r="BA85" s="3">
        <f t="shared" si="71"/>
        <v>0.17129003143152804</v>
      </c>
      <c r="BB85" s="3">
        <f t="shared" si="73"/>
        <v>0.17532020133964879</v>
      </c>
      <c r="BC85" s="3">
        <f t="shared" si="75"/>
        <v>0.17944519445115492</v>
      </c>
      <c r="BD85" s="3">
        <f t="shared" si="77"/>
        <v>0.18366724179851038</v>
      </c>
      <c r="BE85" s="3">
        <f t="shared" si="79"/>
        <v>0.18798862690666701</v>
      </c>
      <c r="BF85" s="3">
        <f t="shared" si="81"/>
        <v>0.19241168702812558</v>
      </c>
      <c r="BG85" s="3">
        <f t="shared" si="83"/>
        <v>0.19693881440705585</v>
      </c>
      <c r="BH85" s="3">
        <f t="shared" si="85"/>
        <v>0.20157245757315898</v>
      </c>
      <c r="BI85" s="3">
        <f t="shared" si="87"/>
        <v>0.20631512266597277</v>
      </c>
      <c r="BJ85" s="3">
        <f t="shared" si="89"/>
        <v>0.2111693747903354</v>
      </c>
      <c r="BK85" s="3">
        <f t="shared" si="91"/>
        <v>0.21613783940374096</v>
      </c>
      <c r="BL85" s="3">
        <f t="shared" si="93"/>
        <v>0.22122320373633722</v>
      </c>
      <c r="BM85" s="3">
        <f t="shared" si="95"/>
        <v>0.22642821824433351</v>
      </c>
      <c r="BN85" s="3">
        <f t="shared" si="97"/>
        <v>0.23175569809760502</v>
      </c>
      <c r="BO85" s="3">
        <f t="shared" si="99"/>
        <v>0.23720852470229767</v>
      </c>
      <c r="BP85" s="3">
        <f t="shared" si="101"/>
        <v>0.24278964725925778</v>
      </c>
      <c r="BQ85" s="3">
        <f t="shared" si="105"/>
        <v>0.24850208435912866</v>
      </c>
      <c r="BR85" s="3">
        <f t="shared" si="108"/>
        <v>0.25434892561497707</v>
      </c>
      <c r="BS85" s="3">
        <f t="shared" ref="BS85:BS116" si="113">($H$7*EXP(-($A85-BS$18)/$H$10))</f>
        <v>0.26033333333333331</v>
      </c>
    </row>
    <row r="86" spans="1:82" x14ac:dyDescent="0.25">
      <c r="A86">
        <f t="shared" si="109"/>
        <v>2067</v>
      </c>
      <c r="B86" s="3">
        <f t="shared" si="102"/>
        <v>2883.0755882168369</v>
      </c>
      <c r="C86" s="3"/>
      <c r="D86" s="3">
        <f t="shared" si="110"/>
        <v>369.15180386899323</v>
      </c>
      <c r="E86" s="3">
        <f t="shared" si="103"/>
        <v>5.480729613756205E-2</v>
      </c>
      <c r="F86" s="3">
        <f t="shared" si="106"/>
        <v>5.6096820774769907E-2</v>
      </c>
      <c r="G86" s="3">
        <f t="shared" si="111"/>
        <v>5.741668578464991E-2</v>
      </c>
      <c r="H86" s="3">
        <f t="shared" ref="H86:H117" si="114">($H$7*EXP(-($A86-H$18)/$H$10))</f>
        <v>5.876760502577235E-2</v>
      </c>
      <c r="I86" s="3">
        <f t="shared" si="46"/>
        <v>6.0150309152613893E-2</v>
      </c>
      <c r="J86" s="3">
        <f t="shared" si="48"/>
        <v>6.1565546010737347E-2</v>
      </c>
      <c r="K86" s="3">
        <f t="shared" si="50"/>
        <v>6.3014081041269335E-2</v>
      </c>
      <c r="L86" s="3">
        <f t="shared" si="52"/>
        <v>6.4496697694894745E-2</v>
      </c>
      <c r="M86" s="3">
        <f t="shared" si="54"/>
        <v>6.6014197855591664E-2</v>
      </c>
      <c r="N86" s="3">
        <f t="shared" si="56"/>
        <v>6.7567402274336177E-2</v>
      </c>
      <c r="O86" s="3">
        <f t="shared" si="58"/>
        <v>6.9157151013011425E-2</v>
      </c>
      <c r="P86" s="3">
        <f t="shared" si="60"/>
        <v>7.0784303898761308E-2</v>
      </c>
      <c r="Q86" s="3">
        <f t="shared" si="62"/>
        <v>7.2449740989034089E-2</v>
      </c>
      <c r="R86" s="3">
        <f t="shared" si="64"/>
        <v>7.4154363047567992E-2</v>
      </c>
      <c r="S86" s="3">
        <f t="shared" si="66"/>
        <v>7.5899092031575632E-2</v>
      </c>
      <c r="T86" s="3">
        <f t="shared" si="68"/>
        <v>7.7684871590391447E-2</v>
      </c>
      <c r="U86" s="3">
        <f t="shared" si="70"/>
        <v>7.9512667575851154E-2</v>
      </c>
      <c r="V86" s="3">
        <f t="shared" si="72"/>
        <v>8.1383468564679859E-2</v>
      </c>
      <c r="W86" s="3">
        <f t="shared" si="74"/>
        <v>8.3298286393170787E-2</v>
      </c>
      <c r="X86" s="3">
        <f t="shared" si="76"/>
        <v>8.5258156704444435E-2</v>
      </c>
      <c r="Y86" s="3">
        <f t="shared" si="78"/>
        <v>8.7264139508583541E-2</v>
      </c>
      <c r="Z86" s="3">
        <f t="shared" si="80"/>
        <v>8.9317319755947366E-2</v>
      </c>
      <c r="AA86" s="3">
        <f t="shared" si="82"/>
        <v>9.1418807923974846E-2</v>
      </c>
      <c r="AB86" s="3">
        <f t="shared" si="84"/>
        <v>9.3569740617794508E-2</v>
      </c>
      <c r="AC86" s="3">
        <f t="shared" si="86"/>
        <v>9.5771281184965473E-2</v>
      </c>
      <c r="AD86" s="3">
        <f t="shared" si="88"/>
        <v>9.8024620344682456E-2</v>
      </c>
      <c r="AE86" s="3">
        <f t="shared" si="90"/>
        <v>0.10033097683178496</v>
      </c>
      <c r="AF86" s="3">
        <f t="shared" si="92"/>
        <v>0.10269159805591881</v>
      </c>
      <c r="AG86" s="3">
        <f t="shared" si="94"/>
        <v>0.10510776077620666</v>
      </c>
      <c r="AH86" s="3">
        <f t="shared" si="96"/>
        <v>0.10758077179179253</v>
      </c>
      <c r="AI86" s="3">
        <f t="shared" si="98"/>
        <v>0.11011196864863355</v>
      </c>
      <c r="AJ86" s="3">
        <f t="shared" si="100"/>
        <v>0.11270272036292142</v>
      </c>
      <c r="AK86" s="3">
        <f t="shared" si="104"/>
        <v>0.11535442816152475</v>
      </c>
      <c r="AL86" s="3">
        <f t="shared" si="107"/>
        <v>0.11806852623985273</v>
      </c>
      <c r="AM86" s="3">
        <f t="shared" si="112"/>
        <v>0.12084648253755022</v>
      </c>
      <c r="AN86" s="3">
        <f t="shared" ref="AN86:AN117" si="115">($H$7*EXP(-($A86-AN$18)/$H$10))</f>
        <v>0.12368979953244352</v>
      </c>
      <c r="AO86" s="3">
        <f t="shared" si="47"/>
        <v>0.12660001505316637</v>
      </c>
      <c r="AP86" s="3">
        <f t="shared" si="49"/>
        <v>0.1295787031109058</v>
      </c>
      <c r="AQ86" s="3">
        <f t="shared" si="51"/>
        <v>0.1326274747507174</v>
      </c>
      <c r="AR86" s="3">
        <f t="shared" si="53"/>
        <v>0.13574797892287085</v>
      </c>
      <c r="AS86" s="3">
        <f t="shared" si="55"/>
        <v>0.13894190337469661</v>
      </c>
      <c r="AT86" s="3">
        <f t="shared" si="57"/>
        <v>0.14221097556341622</v>
      </c>
      <c r="AU86" s="3">
        <f t="shared" si="59"/>
        <v>0.14555696359045023</v>
      </c>
      <c r="AV86" s="3">
        <f t="shared" si="61"/>
        <v>0.14898167715770855</v>
      </c>
      <c r="AW86" s="3">
        <f t="shared" si="63"/>
        <v>0.15248696854638091</v>
      </c>
      <c r="AX86" s="3">
        <f t="shared" si="65"/>
        <v>0.15607473361875662</v>
      </c>
      <c r="AY86" s="3">
        <f t="shared" si="67"/>
        <v>0.15974691284361542</v>
      </c>
      <c r="AZ86" s="3">
        <f t="shared" si="69"/>
        <v>0.16350549234574413</v>
      </c>
      <c r="BA86" s="3">
        <f t="shared" si="71"/>
        <v>0.16735250498014659</v>
      </c>
      <c r="BB86" s="3">
        <f t="shared" si="73"/>
        <v>0.17129003143152804</v>
      </c>
      <c r="BC86" s="3">
        <f t="shared" si="75"/>
        <v>0.17532020133964879</v>
      </c>
      <c r="BD86" s="3">
        <f t="shared" si="77"/>
        <v>0.17944519445115492</v>
      </c>
      <c r="BE86" s="3">
        <f t="shared" si="79"/>
        <v>0.18366724179851038</v>
      </c>
      <c r="BF86" s="3">
        <f t="shared" si="81"/>
        <v>0.18798862690666701</v>
      </c>
      <c r="BG86" s="3">
        <f t="shared" si="83"/>
        <v>0.19241168702812558</v>
      </c>
      <c r="BH86" s="3">
        <f t="shared" si="85"/>
        <v>0.19693881440705585</v>
      </c>
      <c r="BI86" s="3">
        <f t="shared" si="87"/>
        <v>0.20157245757315898</v>
      </c>
      <c r="BJ86" s="3">
        <f t="shared" si="89"/>
        <v>0.20631512266597277</v>
      </c>
      <c r="BK86" s="3">
        <f t="shared" si="91"/>
        <v>0.2111693747903354</v>
      </c>
      <c r="BL86" s="3">
        <f t="shared" si="93"/>
        <v>0.21613783940374096</v>
      </c>
      <c r="BM86" s="3">
        <f t="shared" si="95"/>
        <v>0.22122320373633722</v>
      </c>
      <c r="BN86" s="3">
        <f t="shared" si="97"/>
        <v>0.22642821824433351</v>
      </c>
      <c r="BO86" s="3">
        <f t="shared" si="99"/>
        <v>0.23175569809760502</v>
      </c>
      <c r="BP86" s="3">
        <f t="shared" si="101"/>
        <v>0.23720852470229767</v>
      </c>
      <c r="BQ86" s="3">
        <f t="shared" si="105"/>
        <v>0.24278964725925778</v>
      </c>
      <c r="BR86" s="3">
        <f t="shared" si="108"/>
        <v>0.24850208435912866</v>
      </c>
      <c r="BS86" s="3">
        <f t="shared" si="113"/>
        <v>0.25434892561497707</v>
      </c>
      <c r="BT86" s="3">
        <f t="shared" ref="BT86:BT117" si="116">($H$7*EXP(-($A86-BT$18)/$H$10))</f>
        <v>0.26033333333333331</v>
      </c>
    </row>
    <row r="87" spans="1:82" x14ac:dyDescent="0.25">
      <c r="A87">
        <f t="shared" si="109"/>
        <v>2068</v>
      </c>
      <c r="B87" s="3">
        <f t="shared" si="102"/>
        <v>2883.1291356312613</v>
      </c>
      <c r="C87" s="3"/>
      <c r="D87" s="3">
        <f t="shared" si="110"/>
        <v>369.15866013204374</v>
      </c>
      <c r="E87" s="3">
        <f t="shared" si="103"/>
        <v>5.3547414424266818E-2</v>
      </c>
      <c r="F87" s="3">
        <f t="shared" si="106"/>
        <v>5.480729613756205E-2</v>
      </c>
      <c r="G87" s="3">
        <f t="shared" si="111"/>
        <v>5.6096820774769907E-2</v>
      </c>
      <c r="H87" s="3">
        <f t="shared" si="114"/>
        <v>5.741668578464991E-2</v>
      </c>
      <c r="I87" s="3">
        <f t="shared" ref="I87:I118" si="117">($H$7*EXP(-($A87-I$18)/$H$10))</f>
        <v>5.876760502577235E-2</v>
      </c>
      <c r="J87" s="3">
        <f t="shared" si="48"/>
        <v>6.0150309152613893E-2</v>
      </c>
      <c r="K87" s="3">
        <f t="shared" si="50"/>
        <v>6.1565546010737347E-2</v>
      </c>
      <c r="L87" s="3">
        <f t="shared" si="52"/>
        <v>6.3014081041269335E-2</v>
      </c>
      <c r="M87" s="3">
        <f t="shared" si="54"/>
        <v>6.4496697694894745E-2</v>
      </c>
      <c r="N87" s="3">
        <f t="shared" si="56"/>
        <v>6.6014197855591664E-2</v>
      </c>
      <c r="O87" s="3">
        <f t="shared" si="58"/>
        <v>6.7567402274336177E-2</v>
      </c>
      <c r="P87" s="3">
        <f t="shared" si="60"/>
        <v>6.9157151013011425E-2</v>
      </c>
      <c r="Q87" s="3">
        <f t="shared" si="62"/>
        <v>7.0784303898761308E-2</v>
      </c>
      <c r="R87" s="3">
        <f t="shared" si="64"/>
        <v>7.2449740989034089E-2</v>
      </c>
      <c r="S87" s="3">
        <f t="shared" si="66"/>
        <v>7.4154363047567992E-2</v>
      </c>
      <c r="T87" s="3">
        <f t="shared" si="68"/>
        <v>7.5899092031575632E-2</v>
      </c>
      <c r="U87" s="3">
        <f t="shared" si="70"/>
        <v>7.7684871590391447E-2</v>
      </c>
      <c r="V87" s="3">
        <f t="shared" si="72"/>
        <v>7.9512667575851154E-2</v>
      </c>
      <c r="W87" s="3">
        <f t="shared" si="74"/>
        <v>8.1383468564679859E-2</v>
      </c>
      <c r="X87" s="3">
        <f t="shared" si="76"/>
        <v>8.3298286393170787E-2</v>
      </c>
      <c r="Y87" s="3">
        <f t="shared" si="78"/>
        <v>8.5258156704444435E-2</v>
      </c>
      <c r="Z87" s="3">
        <f t="shared" si="80"/>
        <v>8.7264139508583541E-2</v>
      </c>
      <c r="AA87" s="3">
        <f t="shared" si="82"/>
        <v>8.9317319755947366E-2</v>
      </c>
      <c r="AB87" s="3">
        <f t="shared" si="84"/>
        <v>9.1418807923974846E-2</v>
      </c>
      <c r="AC87" s="3">
        <f t="shared" si="86"/>
        <v>9.3569740617794508E-2</v>
      </c>
      <c r="AD87" s="3">
        <f t="shared" si="88"/>
        <v>9.5771281184965473E-2</v>
      </c>
      <c r="AE87" s="3">
        <f t="shared" si="90"/>
        <v>9.8024620344682456E-2</v>
      </c>
      <c r="AF87" s="3">
        <f t="shared" si="92"/>
        <v>0.10033097683178496</v>
      </c>
      <c r="AG87" s="3">
        <f t="shared" si="94"/>
        <v>0.10269159805591881</v>
      </c>
      <c r="AH87" s="3">
        <f t="shared" si="96"/>
        <v>0.10510776077620666</v>
      </c>
      <c r="AI87" s="3">
        <f t="shared" si="98"/>
        <v>0.10758077179179253</v>
      </c>
      <c r="AJ87" s="3">
        <f t="shared" si="100"/>
        <v>0.11011196864863355</v>
      </c>
      <c r="AK87" s="3">
        <f t="shared" si="104"/>
        <v>0.11270272036292142</v>
      </c>
      <c r="AL87" s="3">
        <f t="shared" si="107"/>
        <v>0.11535442816152475</v>
      </c>
      <c r="AM87" s="3">
        <f t="shared" si="112"/>
        <v>0.11806852623985273</v>
      </c>
      <c r="AN87" s="3">
        <f t="shared" si="115"/>
        <v>0.12084648253755022</v>
      </c>
      <c r="AO87" s="3">
        <f t="shared" ref="AO87:AO118" si="118">($H$7*EXP(-($A87-AO$18)/$H$10))</f>
        <v>0.12368979953244352</v>
      </c>
      <c r="AP87" s="3">
        <f t="shared" si="49"/>
        <v>0.12660001505316637</v>
      </c>
      <c r="AQ87" s="3">
        <f t="shared" si="51"/>
        <v>0.1295787031109058</v>
      </c>
      <c r="AR87" s="3">
        <f t="shared" si="53"/>
        <v>0.1326274747507174</v>
      </c>
      <c r="AS87" s="3">
        <f t="shared" si="55"/>
        <v>0.13574797892287085</v>
      </c>
      <c r="AT87" s="3">
        <f t="shared" si="57"/>
        <v>0.13894190337469661</v>
      </c>
      <c r="AU87" s="3">
        <f t="shared" si="59"/>
        <v>0.14221097556341622</v>
      </c>
      <c r="AV87" s="3">
        <f t="shared" si="61"/>
        <v>0.14555696359045023</v>
      </c>
      <c r="AW87" s="3">
        <f t="shared" si="63"/>
        <v>0.14898167715770855</v>
      </c>
      <c r="AX87" s="3">
        <f t="shared" si="65"/>
        <v>0.15248696854638091</v>
      </c>
      <c r="AY87" s="3">
        <f t="shared" si="67"/>
        <v>0.15607473361875662</v>
      </c>
      <c r="AZ87" s="3">
        <f t="shared" si="69"/>
        <v>0.15974691284361542</v>
      </c>
      <c r="BA87" s="3">
        <f t="shared" si="71"/>
        <v>0.16350549234574413</v>
      </c>
      <c r="BB87" s="3">
        <f t="shared" si="73"/>
        <v>0.16735250498014659</v>
      </c>
      <c r="BC87" s="3">
        <f t="shared" si="75"/>
        <v>0.17129003143152804</v>
      </c>
      <c r="BD87" s="3">
        <f t="shared" si="77"/>
        <v>0.17532020133964879</v>
      </c>
      <c r="BE87" s="3">
        <f t="shared" si="79"/>
        <v>0.17944519445115492</v>
      </c>
      <c r="BF87" s="3">
        <f t="shared" si="81"/>
        <v>0.18366724179851038</v>
      </c>
      <c r="BG87" s="3">
        <f t="shared" si="83"/>
        <v>0.18798862690666701</v>
      </c>
      <c r="BH87" s="3">
        <f t="shared" si="85"/>
        <v>0.19241168702812558</v>
      </c>
      <c r="BI87" s="3">
        <f t="shared" si="87"/>
        <v>0.19693881440705585</v>
      </c>
      <c r="BJ87" s="3">
        <f t="shared" si="89"/>
        <v>0.20157245757315898</v>
      </c>
      <c r="BK87" s="3">
        <f t="shared" si="91"/>
        <v>0.20631512266597277</v>
      </c>
      <c r="BL87" s="3">
        <f t="shared" si="93"/>
        <v>0.2111693747903354</v>
      </c>
      <c r="BM87" s="3">
        <f t="shared" si="95"/>
        <v>0.21613783940374096</v>
      </c>
      <c r="BN87" s="3">
        <f t="shared" si="97"/>
        <v>0.22122320373633722</v>
      </c>
      <c r="BO87" s="3">
        <f t="shared" si="99"/>
        <v>0.22642821824433351</v>
      </c>
      <c r="BP87" s="3">
        <f t="shared" si="101"/>
        <v>0.23175569809760502</v>
      </c>
      <c r="BQ87" s="3">
        <f t="shared" si="105"/>
        <v>0.23720852470229767</v>
      </c>
      <c r="BR87" s="3">
        <f t="shared" si="108"/>
        <v>0.24278964725925778</v>
      </c>
      <c r="BS87" s="3">
        <f t="shared" si="113"/>
        <v>0.24850208435912866</v>
      </c>
      <c r="BT87" s="3">
        <f t="shared" si="116"/>
        <v>0.25434892561497707</v>
      </c>
      <c r="BU87" s="3">
        <f t="shared" ref="BU87:BU118" si="119">($H$7*EXP(-($A87-BU$18)/$H$10))</f>
        <v>0.26033333333333331</v>
      </c>
    </row>
    <row r="88" spans="1:82" x14ac:dyDescent="0.25">
      <c r="A88">
        <f t="shared" si="109"/>
        <v>2069</v>
      </c>
      <c r="B88" s="3">
        <f t="shared" si="102"/>
        <v>2883.1814521254801</v>
      </c>
      <c r="C88" s="3"/>
      <c r="D88" s="3">
        <f t="shared" si="110"/>
        <v>369.16535878687324</v>
      </c>
      <c r="E88" s="3">
        <f t="shared" si="103"/>
        <v>5.2316494218715204E-2</v>
      </c>
      <c r="F88" s="3">
        <f t="shared" si="106"/>
        <v>5.3547414424266818E-2</v>
      </c>
      <c r="G88" s="3">
        <f t="shared" si="111"/>
        <v>5.480729613756205E-2</v>
      </c>
      <c r="H88" s="3">
        <f t="shared" si="114"/>
        <v>5.6096820774769907E-2</v>
      </c>
      <c r="I88" s="3">
        <f t="shared" si="117"/>
        <v>5.741668578464991E-2</v>
      </c>
      <c r="J88" s="3">
        <f t="shared" ref="J88:J119" si="120">($H$7*EXP(-($A88-J$18)/$H$10))</f>
        <v>5.876760502577235E-2</v>
      </c>
      <c r="K88" s="3">
        <f t="shared" si="50"/>
        <v>6.0150309152613893E-2</v>
      </c>
      <c r="L88" s="3">
        <f t="shared" si="52"/>
        <v>6.1565546010737347E-2</v>
      </c>
      <c r="M88" s="3">
        <f t="shared" si="54"/>
        <v>6.3014081041269335E-2</v>
      </c>
      <c r="N88" s="3">
        <f t="shared" si="56"/>
        <v>6.4496697694894745E-2</v>
      </c>
      <c r="O88" s="3">
        <f t="shared" si="58"/>
        <v>6.6014197855591664E-2</v>
      </c>
      <c r="P88" s="3">
        <f t="shared" si="60"/>
        <v>6.7567402274336177E-2</v>
      </c>
      <c r="Q88" s="3">
        <f t="shared" si="62"/>
        <v>6.9157151013011425E-2</v>
      </c>
      <c r="R88" s="3">
        <f t="shared" si="64"/>
        <v>7.0784303898761308E-2</v>
      </c>
      <c r="S88" s="3">
        <f t="shared" si="66"/>
        <v>7.2449740989034089E-2</v>
      </c>
      <c r="T88" s="3">
        <f t="shared" si="68"/>
        <v>7.4154363047567992E-2</v>
      </c>
      <c r="U88" s="3">
        <f t="shared" si="70"/>
        <v>7.5899092031575632E-2</v>
      </c>
      <c r="V88" s="3">
        <f t="shared" si="72"/>
        <v>7.7684871590391447E-2</v>
      </c>
      <c r="W88" s="3">
        <f t="shared" si="74"/>
        <v>7.9512667575851154E-2</v>
      </c>
      <c r="X88" s="3">
        <f t="shared" si="76"/>
        <v>8.1383468564679859E-2</v>
      </c>
      <c r="Y88" s="3">
        <f t="shared" si="78"/>
        <v>8.3298286393170787E-2</v>
      </c>
      <c r="Z88" s="3">
        <f t="shared" si="80"/>
        <v>8.5258156704444435E-2</v>
      </c>
      <c r="AA88" s="3">
        <f t="shared" si="82"/>
        <v>8.7264139508583541E-2</v>
      </c>
      <c r="AB88" s="3">
        <f t="shared" si="84"/>
        <v>8.9317319755947366E-2</v>
      </c>
      <c r="AC88" s="3">
        <f t="shared" si="86"/>
        <v>9.1418807923974846E-2</v>
      </c>
      <c r="AD88" s="3">
        <f t="shared" si="88"/>
        <v>9.3569740617794508E-2</v>
      </c>
      <c r="AE88" s="3">
        <f t="shared" si="90"/>
        <v>9.5771281184965473E-2</v>
      </c>
      <c r="AF88" s="3">
        <f t="shared" si="92"/>
        <v>9.8024620344682456E-2</v>
      </c>
      <c r="AG88" s="3">
        <f t="shared" si="94"/>
        <v>0.10033097683178496</v>
      </c>
      <c r="AH88" s="3">
        <f t="shared" si="96"/>
        <v>0.10269159805591881</v>
      </c>
      <c r="AI88" s="3">
        <f t="shared" si="98"/>
        <v>0.10510776077620666</v>
      </c>
      <c r="AJ88" s="3">
        <f t="shared" si="100"/>
        <v>0.10758077179179253</v>
      </c>
      <c r="AK88" s="3">
        <f t="shared" si="104"/>
        <v>0.11011196864863355</v>
      </c>
      <c r="AL88" s="3">
        <f t="shared" si="107"/>
        <v>0.11270272036292142</v>
      </c>
      <c r="AM88" s="3">
        <f t="shared" si="112"/>
        <v>0.11535442816152475</v>
      </c>
      <c r="AN88" s="3">
        <f t="shared" si="115"/>
        <v>0.11806852623985273</v>
      </c>
      <c r="AO88" s="3">
        <f t="shared" si="118"/>
        <v>0.12084648253755022</v>
      </c>
      <c r="AP88" s="3">
        <f t="shared" ref="AP88:AP119" si="121">($H$7*EXP(-($A88-AP$18)/$H$10))</f>
        <v>0.12368979953244352</v>
      </c>
      <c r="AQ88" s="3">
        <f t="shared" si="51"/>
        <v>0.12660001505316637</v>
      </c>
      <c r="AR88" s="3">
        <f t="shared" si="53"/>
        <v>0.1295787031109058</v>
      </c>
      <c r="AS88" s="3">
        <f t="shared" si="55"/>
        <v>0.1326274747507174</v>
      </c>
      <c r="AT88" s="3">
        <f t="shared" si="57"/>
        <v>0.13574797892287085</v>
      </c>
      <c r="AU88" s="3">
        <f t="shared" si="59"/>
        <v>0.13894190337469661</v>
      </c>
      <c r="AV88" s="3">
        <f t="shared" si="61"/>
        <v>0.14221097556341622</v>
      </c>
      <c r="AW88" s="3">
        <f t="shared" si="63"/>
        <v>0.14555696359045023</v>
      </c>
      <c r="AX88" s="3">
        <f t="shared" si="65"/>
        <v>0.14898167715770855</v>
      </c>
      <c r="AY88" s="3">
        <f t="shared" si="67"/>
        <v>0.15248696854638091</v>
      </c>
      <c r="AZ88" s="3">
        <f t="shared" si="69"/>
        <v>0.15607473361875662</v>
      </c>
      <c r="BA88" s="3">
        <f t="shared" si="71"/>
        <v>0.15974691284361542</v>
      </c>
      <c r="BB88" s="3">
        <f t="shared" si="73"/>
        <v>0.16350549234574413</v>
      </c>
      <c r="BC88" s="3">
        <f t="shared" si="75"/>
        <v>0.16735250498014659</v>
      </c>
      <c r="BD88" s="3">
        <f t="shared" si="77"/>
        <v>0.17129003143152804</v>
      </c>
      <c r="BE88" s="3">
        <f t="shared" si="79"/>
        <v>0.17532020133964879</v>
      </c>
      <c r="BF88" s="3">
        <f t="shared" si="81"/>
        <v>0.17944519445115492</v>
      </c>
      <c r="BG88" s="3">
        <f t="shared" si="83"/>
        <v>0.18366724179851038</v>
      </c>
      <c r="BH88" s="3">
        <f t="shared" si="85"/>
        <v>0.18798862690666701</v>
      </c>
      <c r="BI88" s="3">
        <f t="shared" si="87"/>
        <v>0.19241168702812558</v>
      </c>
      <c r="BJ88" s="3">
        <f t="shared" si="89"/>
        <v>0.19693881440705585</v>
      </c>
      <c r="BK88" s="3">
        <f t="shared" si="91"/>
        <v>0.20157245757315898</v>
      </c>
      <c r="BL88" s="3">
        <f t="shared" si="93"/>
        <v>0.20631512266597277</v>
      </c>
      <c r="BM88" s="3">
        <f t="shared" si="95"/>
        <v>0.2111693747903354</v>
      </c>
      <c r="BN88" s="3">
        <f t="shared" si="97"/>
        <v>0.21613783940374096</v>
      </c>
      <c r="BO88" s="3">
        <f t="shared" si="99"/>
        <v>0.22122320373633722</v>
      </c>
      <c r="BP88" s="3">
        <f t="shared" si="101"/>
        <v>0.22642821824433351</v>
      </c>
      <c r="BQ88" s="3">
        <f t="shared" si="105"/>
        <v>0.23175569809760502</v>
      </c>
      <c r="BR88" s="3">
        <f t="shared" si="108"/>
        <v>0.23720852470229767</v>
      </c>
      <c r="BS88" s="3">
        <f t="shared" si="113"/>
        <v>0.24278964725925778</v>
      </c>
      <c r="BT88" s="3">
        <f t="shared" si="116"/>
        <v>0.24850208435912866</v>
      </c>
      <c r="BU88" s="3">
        <f t="shared" si="119"/>
        <v>0.25434892561497707</v>
      </c>
      <c r="BV88" s="3">
        <f t="shared" ref="BV88:BV119" si="122">($H$7*EXP(-($A88-BV$18)/$H$10))</f>
        <v>0.26033333333333331</v>
      </c>
    </row>
    <row r="89" spans="1:82" x14ac:dyDescent="0.25">
      <c r="A89">
        <f t="shared" si="109"/>
        <v>2070</v>
      </c>
      <c r="B89" s="3">
        <f t="shared" si="102"/>
        <v>2883.2325659952485</v>
      </c>
      <c r="C89" s="3"/>
      <c r="D89" s="3">
        <f t="shared" si="110"/>
        <v>369.17190345649789</v>
      </c>
      <c r="E89" s="3">
        <f t="shared" si="103"/>
        <v>5.1113869768779928E-2</v>
      </c>
      <c r="F89" s="3">
        <f t="shared" si="106"/>
        <v>5.2316494218715204E-2</v>
      </c>
      <c r="G89" s="3">
        <f t="shared" si="111"/>
        <v>5.3547414424266818E-2</v>
      </c>
      <c r="H89" s="3">
        <f t="shared" si="114"/>
        <v>5.480729613756205E-2</v>
      </c>
      <c r="I89" s="3">
        <f t="shared" si="117"/>
        <v>5.6096820774769907E-2</v>
      </c>
      <c r="J89" s="3">
        <f t="shared" si="120"/>
        <v>5.741668578464991E-2</v>
      </c>
      <c r="K89" s="3">
        <f t="shared" ref="K89:K120" si="123">($H$7*EXP(-($A89-K$18)/$H$10))</f>
        <v>5.876760502577235E-2</v>
      </c>
      <c r="L89" s="3">
        <f t="shared" si="52"/>
        <v>6.0150309152613893E-2</v>
      </c>
      <c r="M89" s="3">
        <f t="shared" si="54"/>
        <v>6.1565546010737347E-2</v>
      </c>
      <c r="N89" s="3">
        <f t="shared" si="56"/>
        <v>6.3014081041269335E-2</v>
      </c>
      <c r="O89" s="3">
        <f t="shared" si="58"/>
        <v>6.4496697694894745E-2</v>
      </c>
      <c r="P89" s="3">
        <f t="shared" si="60"/>
        <v>6.6014197855591664E-2</v>
      </c>
      <c r="Q89" s="3">
        <f t="shared" si="62"/>
        <v>6.7567402274336177E-2</v>
      </c>
      <c r="R89" s="3">
        <f t="shared" si="64"/>
        <v>6.9157151013011425E-2</v>
      </c>
      <c r="S89" s="3">
        <f t="shared" si="66"/>
        <v>7.0784303898761308E-2</v>
      </c>
      <c r="T89" s="3">
        <f t="shared" si="68"/>
        <v>7.2449740989034089E-2</v>
      </c>
      <c r="U89" s="3">
        <f t="shared" si="70"/>
        <v>7.4154363047567992E-2</v>
      </c>
      <c r="V89" s="3">
        <f t="shared" si="72"/>
        <v>7.5899092031575632E-2</v>
      </c>
      <c r="W89" s="3">
        <f t="shared" si="74"/>
        <v>7.7684871590391447E-2</v>
      </c>
      <c r="X89" s="3">
        <f t="shared" si="76"/>
        <v>7.9512667575851154E-2</v>
      </c>
      <c r="Y89" s="3">
        <f t="shared" si="78"/>
        <v>8.1383468564679859E-2</v>
      </c>
      <c r="Z89" s="3">
        <f t="shared" si="80"/>
        <v>8.3298286393170787E-2</v>
      </c>
      <c r="AA89" s="3">
        <f t="shared" si="82"/>
        <v>8.5258156704444435E-2</v>
      </c>
      <c r="AB89" s="3">
        <f t="shared" si="84"/>
        <v>8.7264139508583541E-2</v>
      </c>
      <c r="AC89" s="3">
        <f t="shared" si="86"/>
        <v>8.9317319755947366E-2</v>
      </c>
      <c r="AD89" s="3">
        <f t="shared" si="88"/>
        <v>9.1418807923974846E-2</v>
      </c>
      <c r="AE89" s="3">
        <f t="shared" si="90"/>
        <v>9.3569740617794508E-2</v>
      </c>
      <c r="AF89" s="3">
        <f t="shared" si="92"/>
        <v>9.5771281184965473E-2</v>
      </c>
      <c r="AG89" s="3">
        <f t="shared" si="94"/>
        <v>9.8024620344682456E-2</v>
      </c>
      <c r="AH89" s="3">
        <f t="shared" si="96"/>
        <v>0.10033097683178496</v>
      </c>
      <c r="AI89" s="3">
        <f t="shared" si="98"/>
        <v>0.10269159805591881</v>
      </c>
      <c r="AJ89" s="3">
        <f t="shared" si="100"/>
        <v>0.10510776077620666</v>
      </c>
      <c r="AK89" s="3">
        <f t="shared" si="104"/>
        <v>0.10758077179179253</v>
      </c>
      <c r="AL89" s="3">
        <f t="shared" si="107"/>
        <v>0.11011196864863355</v>
      </c>
      <c r="AM89" s="3">
        <f t="shared" si="112"/>
        <v>0.11270272036292142</v>
      </c>
      <c r="AN89" s="3">
        <f t="shared" si="115"/>
        <v>0.11535442816152475</v>
      </c>
      <c r="AO89" s="3">
        <f t="shared" si="118"/>
        <v>0.11806852623985273</v>
      </c>
      <c r="AP89" s="3">
        <f t="shared" si="121"/>
        <v>0.12084648253755022</v>
      </c>
      <c r="AQ89" s="3">
        <f t="shared" ref="AQ89:AQ120" si="124">($H$7*EXP(-($A89-AQ$18)/$H$10))</f>
        <v>0.12368979953244352</v>
      </c>
      <c r="AR89" s="3">
        <f t="shared" si="53"/>
        <v>0.12660001505316637</v>
      </c>
      <c r="AS89" s="3">
        <f t="shared" si="55"/>
        <v>0.1295787031109058</v>
      </c>
      <c r="AT89" s="3">
        <f t="shared" si="57"/>
        <v>0.1326274747507174</v>
      </c>
      <c r="AU89" s="3">
        <f t="shared" si="59"/>
        <v>0.13574797892287085</v>
      </c>
      <c r="AV89" s="3">
        <f t="shared" si="61"/>
        <v>0.13894190337469661</v>
      </c>
      <c r="AW89" s="3">
        <f t="shared" si="63"/>
        <v>0.14221097556341622</v>
      </c>
      <c r="AX89" s="3">
        <f t="shared" si="65"/>
        <v>0.14555696359045023</v>
      </c>
      <c r="AY89" s="3">
        <f t="shared" si="67"/>
        <v>0.14898167715770855</v>
      </c>
      <c r="AZ89" s="3">
        <f t="shared" si="69"/>
        <v>0.15248696854638091</v>
      </c>
      <c r="BA89" s="3">
        <f t="shared" si="71"/>
        <v>0.15607473361875662</v>
      </c>
      <c r="BB89" s="3">
        <f t="shared" si="73"/>
        <v>0.15974691284361542</v>
      </c>
      <c r="BC89" s="3">
        <f t="shared" si="75"/>
        <v>0.16350549234574413</v>
      </c>
      <c r="BD89" s="3">
        <f t="shared" si="77"/>
        <v>0.16735250498014659</v>
      </c>
      <c r="BE89" s="3">
        <f t="shared" si="79"/>
        <v>0.17129003143152804</v>
      </c>
      <c r="BF89" s="3">
        <f t="shared" si="81"/>
        <v>0.17532020133964879</v>
      </c>
      <c r="BG89" s="3">
        <f t="shared" si="83"/>
        <v>0.17944519445115492</v>
      </c>
      <c r="BH89" s="3">
        <f t="shared" si="85"/>
        <v>0.18366724179851038</v>
      </c>
      <c r="BI89" s="3">
        <f t="shared" si="87"/>
        <v>0.18798862690666701</v>
      </c>
      <c r="BJ89" s="3">
        <f t="shared" si="89"/>
        <v>0.19241168702812558</v>
      </c>
      <c r="BK89" s="3">
        <f t="shared" si="91"/>
        <v>0.19693881440705585</v>
      </c>
      <c r="BL89" s="3">
        <f t="shared" si="93"/>
        <v>0.20157245757315898</v>
      </c>
      <c r="BM89" s="3">
        <f t="shared" si="95"/>
        <v>0.20631512266597277</v>
      </c>
      <c r="BN89" s="3">
        <f t="shared" si="97"/>
        <v>0.2111693747903354</v>
      </c>
      <c r="BO89" s="3">
        <f t="shared" si="99"/>
        <v>0.21613783940374096</v>
      </c>
      <c r="BP89" s="3">
        <f t="shared" si="101"/>
        <v>0.22122320373633722</v>
      </c>
      <c r="BQ89" s="3">
        <f t="shared" si="105"/>
        <v>0.22642821824433351</v>
      </c>
      <c r="BR89" s="3">
        <f t="shared" si="108"/>
        <v>0.23175569809760502</v>
      </c>
      <c r="BS89" s="3">
        <f t="shared" si="113"/>
        <v>0.23720852470229767</v>
      </c>
      <c r="BT89" s="3">
        <f t="shared" si="116"/>
        <v>0.24278964725925778</v>
      </c>
      <c r="BU89" s="3">
        <f t="shared" si="119"/>
        <v>0.24850208435912866</v>
      </c>
      <c r="BV89" s="3">
        <f t="shared" si="122"/>
        <v>0.25434892561497707</v>
      </c>
      <c r="BW89" s="3">
        <f t="shared" ref="BW89:BW120" si="125">($H$7*EXP(-($A89-BW$18)/$H$10))</f>
        <v>0.26033333333333331</v>
      </c>
    </row>
    <row r="90" spans="1:82" x14ac:dyDescent="0.25">
      <c r="A90">
        <f t="shared" si="109"/>
        <v>2071</v>
      </c>
      <c r="B90" s="3">
        <f t="shared" si="102"/>
        <v>2883.2825048858749</v>
      </c>
      <c r="C90" s="3"/>
      <c r="D90" s="3">
        <f t="shared" si="110"/>
        <v>369.17829768064979</v>
      </c>
      <c r="E90" s="3">
        <f t="shared" si="103"/>
        <v>4.9938890626298457E-2</v>
      </c>
      <c r="F90" s="3">
        <f t="shared" si="106"/>
        <v>5.1113869768779928E-2</v>
      </c>
      <c r="G90" s="3">
        <f t="shared" si="111"/>
        <v>5.2316494218715204E-2</v>
      </c>
      <c r="H90" s="3">
        <f t="shared" si="114"/>
        <v>5.3547414424266818E-2</v>
      </c>
      <c r="I90" s="3">
        <f t="shared" si="117"/>
        <v>5.480729613756205E-2</v>
      </c>
      <c r="J90" s="3">
        <f t="shared" si="120"/>
        <v>5.6096820774769907E-2</v>
      </c>
      <c r="K90" s="3">
        <f t="shared" si="123"/>
        <v>5.741668578464991E-2</v>
      </c>
      <c r="L90" s="3">
        <f t="shared" ref="L90:L121" si="126">($H$7*EXP(-($A90-L$18)/$H$10))</f>
        <v>5.876760502577235E-2</v>
      </c>
      <c r="M90" s="3">
        <f t="shared" si="54"/>
        <v>6.0150309152613893E-2</v>
      </c>
      <c r="N90" s="3">
        <f t="shared" si="56"/>
        <v>6.1565546010737347E-2</v>
      </c>
      <c r="O90" s="3">
        <f t="shared" si="58"/>
        <v>6.3014081041269335E-2</v>
      </c>
      <c r="P90" s="3">
        <f t="shared" si="60"/>
        <v>6.4496697694894745E-2</v>
      </c>
      <c r="Q90" s="3">
        <f t="shared" si="62"/>
        <v>6.6014197855591664E-2</v>
      </c>
      <c r="R90" s="3">
        <f t="shared" si="64"/>
        <v>6.7567402274336177E-2</v>
      </c>
      <c r="S90" s="3">
        <f t="shared" si="66"/>
        <v>6.9157151013011425E-2</v>
      </c>
      <c r="T90" s="3">
        <f t="shared" si="68"/>
        <v>7.0784303898761308E-2</v>
      </c>
      <c r="U90" s="3">
        <f t="shared" si="70"/>
        <v>7.2449740989034089E-2</v>
      </c>
      <c r="V90" s="3">
        <f t="shared" si="72"/>
        <v>7.4154363047567992E-2</v>
      </c>
      <c r="W90" s="3">
        <f t="shared" si="74"/>
        <v>7.5899092031575632E-2</v>
      </c>
      <c r="X90" s="3">
        <f t="shared" si="76"/>
        <v>7.7684871590391447E-2</v>
      </c>
      <c r="Y90" s="3">
        <f t="shared" si="78"/>
        <v>7.9512667575851154E-2</v>
      </c>
      <c r="Z90" s="3">
        <f t="shared" si="80"/>
        <v>8.1383468564679859E-2</v>
      </c>
      <c r="AA90" s="3">
        <f t="shared" si="82"/>
        <v>8.3298286393170787E-2</v>
      </c>
      <c r="AB90" s="3">
        <f t="shared" si="84"/>
        <v>8.5258156704444435E-2</v>
      </c>
      <c r="AC90" s="3">
        <f t="shared" si="86"/>
        <v>8.7264139508583541E-2</v>
      </c>
      <c r="AD90" s="3">
        <f t="shared" si="88"/>
        <v>8.9317319755947366E-2</v>
      </c>
      <c r="AE90" s="3">
        <f t="shared" si="90"/>
        <v>9.1418807923974846E-2</v>
      </c>
      <c r="AF90" s="3">
        <f t="shared" si="92"/>
        <v>9.3569740617794508E-2</v>
      </c>
      <c r="AG90" s="3">
        <f t="shared" si="94"/>
        <v>9.5771281184965473E-2</v>
      </c>
      <c r="AH90" s="3">
        <f t="shared" si="96"/>
        <v>9.8024620344682456E-2</v>
      </c>
      <c r="AI90" s="3">
        <f t="shared" si="98"/>
        <v>0.10033097683178496</v>
      </c>
      <c r="AJ90" s="3">
        <f t="shared" si="100"/>
        <v>0.10269159805591881</v>
      </c>
      <c r="AK90" s="3">
        <f t="shared" si="104"/>
        <v>0.10510776077620666</v>
      </c>
      <c r="AL90" s="3">
        <f t="shared" si="107"/>
        <v>0.10758077179179253</v>
      </c>
      <c r="AM90" s="3">
        <f t="shared" si="112"/>
        <v>0.11011196864863355</v>
      </c>
      <c r="AN90" s="3">
        <f t="shared" si="115"/>
        <v>0.11270272036292142</v>
      </c>
      <c r="AO90" s="3">
        <f t="shared" si="118"/>
        <v>0.11535442816152475</v>
      </c>
      <c r="AP90" s="3">
        <f t="shared" si="121"/>
        <v>0.11806852623985273</v>
      </c>
      <c r="AQ90" s="3">
        <f t="shared" si="124"/>
        <v>0.12084648253755022</v>
      </c>
      <c r="AR90" s="3">
        <f t="shared" ref="AR90:AR121" si="127">($H$7*EXP(-($A90-AR$18)/$H$10))</f>
        <v>0.12368979953244352</v>
      </c>
      <c r="AS90" s="3">
        <f t="shared" si="55"/>
        <v>0.12660001505316637</v>
      </c>
      <c r="AT90" s="3">
        <f t="shared" si="57"/>
        <v>0.1295787031109058</v>
      </c>
      <c r="AU90" s="3">
        <f t="shared" si="59"/>
        <v>0.1326274747507174</v>
      </c>
      <c r="AV90" s="3">
        <f t="shared" si="61"/>
        <v>0.13574797892287085</v>
      </c>
      <c r="AW90" s="3">
        <f t="shared" si="63"/>
        <v>0.13894190337469661</v>
      </c>
      <c r="AX90" s="3">
        <f t="shared" si="65"/>
        <v>0.14221097556341622</v>
      </c>
      <c r="AY90" s="3">
        <f t="shared" si="67"/>
        <v>0.14555696359045023</v>
      </c>
      <c r="AZ90" s="3">
        <f t="shared" si="69"/>
        <v>0.14898167715770855</v>
      </c>
      <c r="BA90" s="3">
        <f t="shared" si="71"/>
        <v>0.15248696854638091</v>
      </c>
      <c r="BB90" s="3">
        <f t="shared" si="73"/>
        <v>0.15607473361875662</v>
      </c>
      <c r="BC90" s="3">
        <f t="shared" si="75"/>
        <v>0.15974691284361542</v>
      </c>
      <c r="BD90" s="3">
        <f t="shared" si="77"/>
        <v>0.16350549234574413</v>
      </c>
      <c r="BE90" s="3">
        <f t="shared" si="79"/>
        <v>0.16735250498014659</v>
      </c>
      <c r="BF90" s="3">
        <f t="shared" si="81"/>
        <v>0.17129003143152804</v>
      </c>
      <c r="BG90" s="3">
        <f t="shared" si="83"/>
        <v>0.17532020133964879</v>
      </c>
      <c r="BH90" s="3">
        <f t="shared" si="85"/>
        <v>0.17944519445115492</v>
      </c>
      <c r="BI90" s="3">
        <f t="shared" si="87"/>
        <v>0.18366724179851038</v>
      </c>
      <c r="BJ90" s="3">
        <f t="shared" si="89"/>
        <v>0.18798862690666701</v>
      </c>
      <c r="BK90" s="3">
        <f t="shared" si="91"/>
        <v>0.19241168702812558</v>
      </c>
      <c r="BL90" s="3">
        <f t="shared" si="93"/>
        <v>0.19693881440705585</v>
      </c>
      <c r="BM90" s="3">
        <f t="shared" si="95"/>
        <v>0.20157245757315898</v>
      </c>
      <c r="BN90" s="3">
        <f t="shared" si="97"/>
        <v>0.20631512266597277</v>
      </c>
      <c r="BO90" s="3">
        <f t="shared" si="99"/>
        <v>0.2111693747903354</v>
      </c>
      <c r="BP90" s="3">
        <f t="shared" si="101"/>
        <v>0.21613783940374096</v>
      </c>
      <c r="BQ90" s="3">
        <f t="shared" si="105"/>
        <v>0.22122320373633722</v>
      </c>
      <c r="BR90" s="3">
        <f t="shared" si="108"/>
        <v>0.22642821824433351</v>
      </c>
      <c r="BS90" s="3">
        <f t="shared" si="113"/>
        <v>0.23175569809760502</v>
      </c>
      <c r="BT90" s="3">
        <f t="shared" si="116"/>
        <v>0.23720852470229767</v>
      </c>
      <c r="BU90" s="3">
        <f t="shared" si="119"/>
        <v>0.24278964725925778</v>
      </c>
      <c r="BV90" s="3">
        <f t="shared" si="122"/>
        <v>0.24850208435912866</v>
      </c>
      <c r="BW90" s="3">
        <f t="shared" si="125"/>
        <v>0.25434892561497707</v>
      </c>
      <c r="BX90" s="3">
        <f t="shared" ref="BX90:BX137" si="128">($H$7*EXP(-($A90-BX$18)/$H$10))</f>
        <v>0.26033333333333331</v>
      </c>
    </row>
    <row r="91" spans="1:82" x14ac:dyDescent="0.25">
      <c r="A91">
        <f t="shared" si="109"/>
        <v>2072</v>
      </c>
      <c r="B91" s="3">
        <f t="shared" si="102"/>
        <v>2883.3312958071701</v>
      </c>
      <c r="C91" s="3"/>
      <c r="D91" s="3">
        <f t="shared" si="110"/>
        <v>369.18454491769148</v>
      </c>
      <c r="E91" s="3">
        <f t="shared" si="103"/>
        <v>4.8790921295273487E-2</v>
      </c>
      <c r="F91" s="3">
        <f t="shared" si="106"/>
        <v>4.9938890626298457E-2</v>
      </c>
      <c r="G91" s="3">
        <f t="shared" si="111"/>
        <v>5.1113869768779928E-2</v>
      </c>
      <c r="H91" s="3">
        <f t="shared" si="114"/>
        <v>5.2316494218715204E-2</v>
      </c>
      <c r="I91" s="3">
        <f t="shared" si="117"/>
        <v>5.3547414424266818E-2</v>
      </c>
      <c r="J91" s="3">
        <f t="shared" si="120"/>
        <v>5.480729613756205E-2</v>
      </c>
      <c r="K91" s="3">
        <f t="shared" si="123"/>
        <v>5.6096820774769907E-2</v>
      </c>
      <c r="L91" s="3">
        <f t="shared" si="126"/>
        <v>5.741668578464991E-2</v>
      </c>
      <c r="M91" s="3">
        <f t="shared" ref="M91:M122" si="129">($H$7*EXP(-($A91-M$18)/$H$10))</f>
        <v>5.876760502577235E-2</v>
      </c>
      <c r="N91" s="3">
        <f t="shared" si="56"/>
        <v>6.0150309152613893E-2</v>
      </c>
      <c r="O91" s="3">
        <f t="shared" si="58"/>
        <v>6.1565546010737347E-2</v>
      </c>
      <c r="P91" s="3">
        <f t="shared" si="60"/>
        <v>6.3014081041269335E-2</v>
      </c>
      <c r="Q91" s="3">
        <f t="shared" si="62"/>
        <v>6.4496697694894745E-2</v>
      </c>
      <c r="R91" s="3">
        <f t="shared" si="64"/>
        <v>6.6014197855591664E-2</v>
      </c>
      <c r="S91" s="3">
        <f t="shared" si="66"/>
        <v>6.7567402274336177E-2</v>
      </c>
      <c r="T91" s="3">
        <f t="shared" si="68"/>
        <v>6.9157151013011425E-2</v>
      </c>
      <c r="U91" s="3">
        <f t="shared" si="70"/>
        <v>7.0784303898761308E-2</v>
      </c>
      <c r="V91" s="3">
        <f t="shared" si="72"/>
        <v>7.2449740989034089E-2</v>
      </c>
      <c r="W91" s="3">
        <f t="shared" si="74"/>
        <v>7.4154363047567992E-2</v>
      </c>
      <c r="X91" s="3">
        <f t="shared" si="76"/>
        <v>7.5899092031575632E-2</v>
      </c>
      <c r="Y91" s="3">
        <f t="shared" si="78"/>
        <v>7.7684871590391447E-2</v>
      </c>
      <c r="Z91" s="3">
        <f t="shared" si="80"/>
        <v>7.9512667575851154E-2</v>
      </c>
      <c r="AA91" s="3">
        <f t="shared" si="82"/>
        <v>8.1383468564679859E-2</v>
      </c>
      <c r="AB91" s="3">
        <f t="shared" si="84"/>
        <v>8.3298286393170787E-2</v>
      </c>
      <c r="AC91" s="3">
        <f t="shared" si="86"/>
        <v>8.5258156704444435E-2</v>
      </c>
      <c r="AD91" s="3">
        <f t="shared" si="88"/>
        <v>8.7264139508583541E-2</v>
      </c>
      <c r="AE91" s="3">
        <f t="shared" si="90"/>
        <v>8.9317319755947366E-2</v>
      </c>
      <c r="AF91" s="3">
        <f t="shared" si="92"/>
        <v>9.1418807923974846E-2</v>
      </c>
      <c r="AG91" s="3">
        <f t="shared" si="94"/>
        <v>9.3569740617794508E-2</v>
      </c>
      <c r="AH91" s="3">
        <f t="shared" si="96"/>
        <v>9.5771281184965473E-2</v>
      </c>
      <c r="AI91" s="3">
        <f t="shared" si="98"/>
        <v>9.8024620344682456E-2</v>
      </c>
      <c r="AJ91" s="3">
        <f t="shared" si="100"/>
        <v>0.10033097683178496</v>
      </c>
      <c r="AK91" s="3">
        <f t="shared" si="104"/>
        <v>0.10269159805591881</v>
      </c>
      <c r="AL91" s="3">
        <f t="shared" si="107"/>
        <v>0.10510776077620666</v>
      </c>
      <c r="AM91" s="3">
        <f t="shared" si="112"/>
        <v>0.10758077179179253</v>
      </c>
      <c r="AN91" s="3">
        <f t="shared" si="115"/>
        <v>0.11011196864863355</v>
      </c>
      <c r="AO91" s="3">
        <f t="shared" si="118"/>
        <v>0.11270272036292142</v>
      </c>
      <c r="AP91" s="3">
        <f t="shared" si="121"/>
        <v>0.11535442816152475</v>
      </c>
      <c r="AQ91" s="3">
        <f t="shared" si="124"/>
        <v>0.11806852623985273</v>
      </c>
      <c r="AR91" s="3">
        <f t="shared" si="127"/>
        <v>0.12084648253755022</v>
      </c>
      <c r="AS91" s="3">
        <f t="shared" ref="AS91:AS122" si="130">($H$7*EXP(-($A91-AS$18)/$H$10))</f>
        <v>0.12368979953244352</v>
      </c>
      <c r="AT91" s="3">
        <f t="shared" si="57"/>
        <v>0.12660001505316637</v>
      </c>
      <c r="AU91" s="3">
        <f t="shared" si="59"/>
        <v>0.1295787031109058</v>
      </c>
      <c r="AV91" s="3">
        <f t="shared" si="61"/>
        <v>0.1326274747507174</v>
      </c>
      <c r="AW91" s="3">
        <f t="shared" si="63"/>
        <v>0.13574797892287085</v>
      </c>
      <c r="AX91" s="3">
        <f t="shared" si="65"/>
        <v>0.13894190337469661</v>
      </c>
      <c r="AY91" s="3">
        <f t="shared" si="67"/>
        <v>0.14221097556341622</v>
      </c>
      <c r="AZ91" s="3">
        <f t="shared" si="69"/>
        <v>0.14555696359045023</v>
      </c>
      <c r="BA91" s="3">
        <f t="shared" si="71"/>
        <v>0.14898167715770855</v>
      </c>
      <c r="BB91" s="3">
        <f t="shared" si="73"/>
        <v>0.15248696854638091</v>
      </c>
      <c r="BC91" s="3">
        <f t="shared" si="75"/>
        <v>0.15607473361875662</v>
      </c>
      <c r="BD91" s="3">
        <f t="shared" si="77"/>
        <v>0.15974691284361542</v>
      </c>
      <c r="BE91" s="3">
        <f t="shared" si="79"/>
        <v>0.16350549234574413</v>
      </c>
      <c r="BF91" s="3">
        <f t="shared" si="81"/>
        <v>0.16735250498014659</v>
      </c>
      <c r="BG91" s="3">
        <f t="shared" si="83"/>
        <v>0.17129003143152804</v>
      </c>
      <c r="BH91" s="3">
        <f t="shared" si="85"/>
        <v>0.17532020133964879</v>
      </c>
      <c r="BI91" s="3">
        <f t="shared" si="87"/>
        <v>0.17944519445115492</v>
      </c>
      <c r="BJ91" s="3">
        <f t="shared" si="89"/>
        <v>0.18366724179851038</v>
      </c>
      <c r="BK91" s="3">
        <f t="shared" si="91"/>
        <v>0.18798862690666701</v>
      </c>
      <c r="BL91" s="3">
        <f t="shared" si="93"/>
        <v>0.19241168702812558</v>
      </c>
      <c r="BM91" s="3">
        <f t="shared" si="95"/>
        <v>0.19693881440705585</v>
      </c>
      <c r="BN91" s="3">
        <f t="shared" si="97"/>
        <v>0.20157245757315898</v>
      </c>
      <c r="BO91" s="3">
        <f t="shared" si="99"/>
        <v>0.20631512266597277</v>
      </c>
      <c r="BP91" s="3">
        <f t="shared" si="101"/>
        <v>0.2111693747903354</v>
      </c>
      <c r="BQ91" s="3">
        <f t="shared" si="105"/>
        <v>0.21613783940374096</v>
      </c>
      <c r="BR91" s="3">
        <f t="shared" si="108"/>
        <v>0.22122320373633722</v>
      </c>
      <c r="BS91" s="3">
        <f t="shared" si="113"/>
        <v>0.22642821824433351</v>
      </c>
      <c r="BT91" s="3">
        <f t="shared" si="116"/>
        <v>0.23175569809760502</v>
      </c>
      <c r="BU91" s="3">
        <f t="shared" si="119"/>
        <v>0.23720852470229767</v>
      </c>
      <c r="BV91" s="3">
        <f t="shared" si="122"/>
        <v>0.24278964725925778</v>
      </c>
      <c r="BW91" s="3">
        <f t="shared" si="125"/>
        <v>0.24850208435912866</v>
      </c>
      <c r="BX91" s="3">
        <f t="shared" si="128"/>
        <v>0.25434892561497707</v>
      </c>
      <c r="BY91" s="3">
        <f t="shared" ref="BY91:BY137" si="131">($H$7*EXP(-($A91-BY$18)/$H$10))</f>
        <v>0.26033333333333331</v>
      </c>
    </row>
    <row r="92" spans="1:82" x14ac:dyDescent="0.25">
      <c r="A92">
        <f t="shared" si="109"/>
        <v>2073</v>
      </c>
      <c r="B92" s="3">
        <f t="shared" si="102"/>
        <v>2883.3789651480583</v>
      </c>
      <c r="C92" s="3"/>
      <c r="D92" s="3">
        <f t="shared" si="110"/>
        <v>369.19064854648639</v>
      </c>
      <c r="E92" s="3">
        <f t="shared" si="103"/>
        <v>4.7669340888160258E-2</v>
      </c>
      <c r="F92" s="3">
        <f t="shared" si="106"/>
        <v>4.8790921295273487E-2</v>
      </c>
      <c r="G92" s="3">
        <f t="shared" si="111"/>
        <v>4.9938890626298457E-2</v>
      </c>
      <c r="H92" s="3">
        <f t="shared" si="114"/>
        <v>5.1113869768779928E-2</v>
      </c>
      <c r="I92" s="3">
        <f t="shared" si="117"/>
        <v>5.2316494218715204E-2</v>
      </c>
      <c r="J92" s="3">
        <f t="shared" si="120"/>
        <v>5.3547414424266818E-2</v>
      </c>
      <c r="K92" s="3">
        <f t="shared" si="123"/>
        <v>5.480729613756205E-2</v>
      </c>
      <c r="L92" s="3">
        <f t="shared" si="126"/>
        <v>5.6096820774769907E-2</v>
      </c>
      <c r="M92" s="3">
        <f t="shared" si="129"/>
        <v>5.741668578464991E-2</v>
      </c>
      <c r="N92" s="3">
        <f t="shared" ref="N92:N123" si="132">($H$7*EXP(-($A92-N$18)/$H$10))</f>
        <v>5.876760502577235E-2</v>
      </c>
      <c r="O92" s="3">
        <f t="shared" si="58"/>
        <v>6.0150309152613893E-2</v>
      </c>
      <c r="P92" s="3">
        <f t="shared" si="60"/>
        <v>6.1565546010737347E-2</v>
      </c>
      <c r="Q92" s="3">
        <f t="shared" si="62"/>
        <v>6.3014081041269335E-2</v>
      </c>
      <c r="R92" s="3">
        <f t="shared" si="64"/>
        <v>6.4496697694894745E-2</v>
      </c>
      <c r="S92" s="3">
        <f t="shared" si="66"/>
        <v>6.6014197855591664E-2</v>
      </c>
      <c r="T92" s="3">
        <f t="shared" si="68"/>
        <v>6.7567402274336177E-2</v>
      </c>
      <c r="U92" s="3">
        <f t="shared" si="70"/>
        <v>6.9157151013011425E-2</v>
      </c>
      <c r="V92" s="3">
        <f t="shared" si="72"/>
        <v>7.0784303898761308E-2</v>
      </c>
      <c r="W92" s="3">
        <f t="shared" si="74"/>
        <v>7.2449740989034089E-2</v>
      </c>
      <c r="X92" s="3">
        <f t="shared" si="76"/>
        <v>7.4154363047567992E-2</v>
      </c>
      <c r="Y92" s="3">
        <f t="shared" si="78"/>
        <v>7.5899092031575632E-2</v>
      </c>
      <c r="Z92" s="3">
        <f t="shared" si="80"/>
        <v>7.7684871590391447E-2</v>
      </c>
      <c r="AA92" s="3">
        <f t="shared" si="82"/>
        <v>7.9512667575851154E-2</v>
      </c>
      <c r="AB92" s="3">
        <f t="shared" si="84"/>
        <v>8.1383468564679859E-2</v>
      </c>
      <c r="AC92" s="3">
        <f t="shared" si="86"/>
        <v>8.3298286393170787E-2</v>
      </c>
      <c r="AD92" s="3">
        <f t="shared" si="88"/>
        <v>8.5258156704444435E-2</v>
      </c>
      <c r="AE92" s="3">
        <f t="shared" si="90"/>
        <v>8.7264139508583541E-2</v>
      </c>
      <c r="AF92" s="3">
        <f t="shared" si="92"/>
        <v>8.9317319755947366E-2</v>
      </c>
      <c r="AG92" s="3">
        <f t="shared" si="94"/>
        <v>9.1418807923974846E-2</v>
      </c>
      <c r="AH92" s="3">
        <f t="shared" si="96"/>
        <v>9.3569740617794508E-2</v>
      </c>
      <c r="AI92" s="3">
        <f t="shared" si="98"/>
        <v>9.5771281184965473E-2</v>
      </c>
      <c r="AJ92" s="3">
        <f t="shared" si="100"/>
        <v>9.8024620344682456E-2</v>
      </c>
      <c r="AK92" s="3">
        <f t="shared" si="104"/>
        <v>0.10033097683178496</v>
      </c>
      <c r="AL92" s="3">
        <f t="shared" si="107"/>
        <v>0.10269159805591881</v>
      </c>
      <c r="AM92" s="3">
        <f t="shared" si="112"/>
        <v>0.10510776077620666</v>
      </c>
      <c r="AN92" s="3">
        <f t="shared" si="115"/>
        <v>0.10758077179179253</v>
      </c>
      <c r="AO92" s="3">
        <f t="shared" si="118"/>
        <v>0.11011196864863355</v>
      </c>
      <c r="AP92" s="3">
        <f t="shared" si="121"/>
        <v>0.11270272036292142</v>
      </c>
      <c r="AQ92" s="3">
        <f t="shared" si="124"/>
        <v>0.11535442816152475</v>
      </c>
      <c r="AR92" s="3">
        <f t="shared" si="127"/>
        <v>0.11806852623985273</v>
      </c>
      <c r="AS92" s="3">
        <f t="shared" si="130"/>
        <v>0.12084648253755022</v>
      </c>
      <c r="AT92" s="3">
        <f t="shared" ref="AT92:AT123" si="133">($H$7*EXP(-($A92-AT$18)/$H$10))</f>
        <v>0.12368979953244352</v>
      </c>
      <c r="AU92" s="3">
        <f t="shared" si="59"/>
        <v>0.12660001505316637</v>
      </c>
      <c r="AV92" s="3">
        <f t="shared" si="61"/>
        <v>0.1295787031109058</v>
      </c>
      <c r="AW92" s="3">
        <f t="shared" si="63"/>
        <v>0.1326274747507174</v>
      </c>
      <c r="AX92" s="3">
        <f t="shared" si="65"/>
        <v>0.13574797892287085</v>
      </c>
      <c r="AY92" s="3">
        <f t="shared" si="67"/>
        <v>0.13894190337469661</v>
      </c>
      <c r="AZ92" s="3">
        <f t="shared" si="69"/>
        <v>0.14221097556341622</v>
      </c>
      <c r="BA92" s="3">
        <f t="shared" si="71"/>
        <v>0.14555696359045023</v>
      </c>
      <c r="BB92" s="3">
        <f t="shared" si="73"/>
        <v>0.14898167715770855</v>
      </c>
      <c r="BC92" s="3">
        <f t="shared" si="75"/>
        <v>0.15248696854638091</v>
      </c>
      <c r="BD92" s="3">
        <f t="shared" si="77"/>
        <v>0.15607473361875662</v>
      </c>
      <c r="BE92" s="3">
        <f t="shared" si="79"/>
        <v>0.15974691284361542</v>
      </c>
      <c r="BF92" s="3">
        <f t="shared" si="81"/>
        <v>0.16350549234574413</v>
      </c>
      <c r="BG92" s="3">
        <f t="shared" si="83"/>
        <v>0.16735250498014659</v>
      </c>
      <c r="BH92" s="3">
        <f t="shared" si="85"/>
        <v>0.17129003143152804</v>
      </c>
      <c r="BI92" s="3">
        <f t="shared" si="87"/>
        <v>0.17532020133964879</v>
      </c>
      <c r="BJ92" s="3">
        <f t="shared" si="89"/>
        <v>0.17944519445115492</v>
      </c>
      <c r="BK92" s="3">
        <f t="shared" si="91"/>
        <v>0.18366724179851038</v>
      </c>
      <c r="BL92" s="3">
        <f t="shared" si="93"/>
        <v>0.18798862690666701</v>
      </c>
      <c r="BM92" s="3">
        <f t="shared" si="95"/>
        <v>0.19241168702812558</v>
      </c>
      <c r="BN92" s="3">
        <f t="shared" si="97"/>
        <v>0.19693881440705585</v>
      </c>
      <c r="BO92" s="3">
        <f t="shared" si="99"/>
        <v>0.20157245757315898</v>
      </c>
      <c r="BP92" s="3">
        <f t="shared" si="101"/>
        <v>0.20631512266597277</v>
      </c>
      <c r="BQ92" s="3">
        <f t="shared" si="105"/>
        <v>0.2111693747903354</v>
      </c>
      <c r="BR92" s="3">
        <f t="shared" si="108"/>
        <v>0.21613783940374096</v>
      </c>
      <c r="BS92" s="3">
        <f t="shared" si="113"/>
        <v>0.22122320373633722</v>
      </c>
      <c r="BT92" s="3">
        <f t="shared" si="116"/>
        <v>0.22642821824433351</v>
      </c>
      <c r="BU92" s="3">
        <f t="shared" si="119"/>
        <v>0.23175569809760502</v>
      </c>
      <c r="BV92" s="3">
        <f t="shared" si="122"/>
        <v>0.23720852470229767</v>
      </c>
      <c r="BW92" s="3">
        <f t="shared" si="125"/>
        <v>0.24278964725925778</v>
      </c>
      <c r="BX92" s="3">
        <f t="shared" si="128"/>
        <v>0.24850208435912866</v>
      </c>
      <c r="BY92" s="3">
        <f t="shared" si="131"/>
        <v>0.25434892561497707</v>
      </c>
      <c r="BZ92" s="3">
        <f t="shared" ref="BZ92:BZ137" si="134">($H$7*EXP(-($A92-BZ$18)/$H$10))</f>
        <v>0.26033333333333331</v>
      </c>
    </row>
    <row r="93" spans="1:82" x14ac:dyDescent="0.25">
      <c r="A93">
        <f t="shared" si="109"/>
        <v>2074</v>
      </c>
      <c r="B93" s="3">
        <f t="shared" si="102"/>
        <v>2883.4255386908485</v>
      </c>
      <c r="C93" s="3"/>
      <c r="D93" s="3">
        <f t="shared" si="110"/>
        <v>369.19661186822646</v>
      </c>
      <c r="E93" s="3">
        <f t="shared" si="103"/>
        <v>4.6573542790055038E-2</v>
      </c>
      <c r="F93" s="3">
        <f t="shared" si="106"/>
        <v>4.7669340888160258E-2</v>
      </c>
      <c r="G93" s="3">
        <f t="shared" si="111"/>
        <v>4.8790921295273487E-2</v>
      </c>
      <c r="H93" s="3">
        <f t="shared" si="114"/>
        <v>4.9938890626298457E-2</v>
      </c>
      <c r="I93" s="3">
        <f t="shared" si="117"/>
        <v>5.1113869768779928E-2</v>
      </c>
      <c r="J93" s="3">
        <f t="shared" si="120"/>
        <v>5.2316494218715204E-2</v>
      </c>
      <c r="K93" s="3">
        <f t="shared" si="123"/>
        <v>5.3547414424266818E-2</v>
      </c>
      <c r="L93" s="3">
        <f t="shared" si="126"/>
        <v>5.480729613756205E-2</v>
      </c>
      <c r="M93" s="3">
        <f t="shared" si="129"/>
        <v>5.6096820774769907E-2</v>
      </c>
      <c r="N93" s="3">
        <f t="shared" si="132"/>
        <v>5.741668578464991E-2</v>
      </c>
      <c r="O93" s="3">
        <f t="shared" ref="O93:O124" si="135">($H$7*EXP(-($A93-O$18)/$H$10))</f>
        <v>5.876760502577235E-2</v>
      </c>
      <c r="P93" s="3">
        <f t="shared" si="60"/>
        <v>6.0150309152613893E-2</v>
      </c>
      <c r="Q93" s="3">
        <f t="shared" si="62"/>
        <v>6.1565546010737347E-2</v>
      </c>
      <c r="R93" s="3">
        <f t="shared" si="64"/>
        <v>6.3014081041269335E-2</v>
      </c>
      <c r="S93" s="3">
        <f t="shared" si="66"/>
        <v>6.4496697694894745E-2</v>
      </c>
      <c r="T93" s="3">
        <f t="shared" si="68"/>
        <v>6.6014197855591664E-2</v>
      </c>
      <c r="U93" s="3">
        <f t="shared" si="70"/>
        <v>6.7567402274336177E-2</v>
      </c>
      <c r="V93" s="3">
        <f t="shared" si="72"/>
        <v>6.9157151013011425E-2</v>
      </c>
      <c r="W93" s="3">
        <f t="shared" si="74"/>
        <v>7.0784303898761308E-2</v>
      </c>
      <c r="X93" s="3">
        <f t="shared" si="76"/>
        <v>7.2449740989034089E-2</v>
      </c>
      <c r="Y93" s="3">
        <f t="shared" si="78"/>
        <v>7.4154363047567992E-2</v>
      </c>
      <c r="Z93" s="3">
        <f t="shared" si="80"/>
        <v>7.5899092031575632E-2</v>
      </c>
      <c r="AA93" s="3">
        <f t="shared" si="82"/>
        <v>7.7684871590391447E-2</v>
      </c>
      <c r="AB93" s="3">
        <f t="shared" si="84"/>
        <v>7.9512667575851154E-2</v>
      </c>
      <c r="AC93" s="3">
        <f t="shared" si="86"/>
        <v>8.1383468564679859E-2</v>
      </c>
      <c r="AD93" s="3">
        <f t="shared" si="88"/>
        <v>8.3298286393170787E-2</v>
      </c>
      <c r="AE93" s="3">
        <f t="shared" si="90"/>
        <v>8.5258156704444435E-2</v>
      </c>
      <c r="AF93" s="3">
        <f t="shared" si="92"/>
        <v>8.7264139508583541E-2</v>
      </c>
      <c r="AG93" s="3">
        <f t="shared" si="94"/>
        <v>8.9317319755947366E-2</v>
      </c>
      <c r="AH93" s="3">
        <f t="shared" si="96"/>
        <v>9.1418807923974846E-2</v>
      </c>
      <c r="AI93" s="3">
        <f t="shared" si="98"/>
        <v>9.3569740617794508E-2</v>
      </c>
      <c r="AJ93" s="3">
        <f t="shared" si="100"/>
        <v>9.5771281184965473E-2</v>
      </c>
      <c r="AK93" s="3">
        <f t="shared" si="104"/>
        <v>9.8024620344682456E-2</v>
      </c>
      <c r="AL93" s="3">
        <f t="shared" si="107"/>
        <v>0.10033097683178496</v>
      </c>
      <c r="AM93" s="3">
        <f t="shared" si="112"/>
        <v>0.10269159805591881</v>
      </c>
      <c r="AN93" s="3">
        <f t="shared" si="115"/>
        <v>0.10510776077620666</v>
      </c>
      <c r="AO93" s="3">
        <f t="shared" si="118"/>
        <v>0.10758077179179253</v>
      </c>
      <c r="AP93" s="3">
        <f t="shared" si="121"/>
        <v>0.11011196864863355</v>
      </c>
      <c r="AQ93" s="3">
        <f t="shared" si="124"/>
        <v>0.11270272036292142</v>
      </c>
      <c r="AR93" s="3">
        <f t="shared" si="127"/>
        <v>0.11535442816152475</v>
      </c>
      <c r="AS93" s="3">
        <f t="shared" si="130"/>
        <v>0.11806852623985273</v>
      </c>
      <c r="AT93" s="3">
        <f t="shared" si="133"/>
        <v>0.12084648253755022</v>
      </c>
      <c r="AU93" s="3">
        <f t="shared" ref="AU93:AU124" si="136">($H$7*EXP(-($A93-AU$18)/$H$10))</f>
        <v>0.12368979953244352</v>
      </c>
      <c r="AV93" s="3">
        <f t="shared" si="61"/>
        <v>0.12660001505316637</v>
      </c>
      <c r="AW93" s="3">
        <f t="shared" si="63"/>
        <v>0.1295787031109058</v>
      </c>
      <c r="AX93" s="3">
        <f t="shared" si="65"/>
        <v>0.1326274747507174</v>
      </c>
      <c r="AY93" s="3">
        <f t="shared" si="67"/>
        <v>0.13574797892287085</v>
      </c>
      <c r="AZ93" s="3">
        <f t="shared" si="69"/>
        <v>0.13894190337469661</v>
      </c>
      <c r="BA93" s="3">
        <f t="shared" si="71"/>
        <v>0.14221097556341622</v>
      </c>
      <c r="BB93" s="3">
        <f t="shared" si="73"/>
        <v>0.14555696359045023</v>
      </c>
      <c r="BC93" s="3">
        <f t="shared" si="75"/>
        <v>0.14898167715770855</v>
      </c>
      <c r="BD93" s="3">
        <f t="shared" si="77"/>
        <v>0.15248696854638091</v>
      </c>
      <c r="BE93" s="3">
        <f t="shared" si="79"/>
        <v>0.15607473361875662</v>
      </c>
      <c r="BF93" s="3">
        <f t="shared" si="81"/>
        <v>0.15974691284361542</v>
      </c>
      <c r="BG93" s="3">
        <f t="shared" si="83"/>
        <v>0.16350549234574413</v>
      </c>
      <c r="BH93" s="3">
        <f t="shared" si="85"/>
        <v>0.16735250498014659</v>
      </c>
      <c r="BI93" s="3">
        <f t="shared" si="87"/>
        <v>0.17129003143152804</v>
      </c>
      <c r="BJ93" s="3">
        <f t="shared" si="89"/>
        <v>0.17532020133964879</v>
      </c>
      <c r="BK93" s="3">
        <f t="shared" si="91"/>
        <v>0.17944519445115492</v>
      </c>
      <c r="BL93" s="3">
        <f t="shared" si="93"/>
        <v>0.18366724179851038</v>
      </c>
      <c r="BM93" s="3">
        <f t="shared" si="95"/>
        <v>0.18798862690666701</v>
      </c>
      <c r="BN93" s="3">
        <f t="shared" si="97"/>
        <v>0.19241168702812558</v>
      </c>
      <c r="BO93" s="3">
        <f t="shared" si="99"/>
        <v>0.19693881440705585</v>
      </c>
      <c r="BP93" s="3">
        <f t="shared" si="101"/>
        <v>0.20157245757315898</v>
      </c>
      <c r="BQ93" s="3">
        <f t="shared" si="105"/>
        <v>0.20631512266597277</v>
      </c>
      <c r="BR93" s="3">
        <f t="shared" si="108"/>
        <v>0.2111693747903354</v>
      </c>
      <c r="BS93" s="3">
        <f t="shared" si="113"/>
        <v>0.21613783940374096</v>
      </c>
      <c r="BT93" s="3">
        <f t="shared" si="116"/>
        <v>0.22122320373633722</v>
      </c>
      <c r="BU93" s="3">
        <f t="shared" si="119"/>
        <v>0.22642821824433351</v>
      </c>
      <c r="BV93" s="3">
        <f t="shared" si="122"/>
        <v>0.23175569809760502</v>
      </c>
      <c r="BW93" s="3">
        <f t="shared" si="125"/>
        <v>0.23720852470229767</v>
      </c>
      <c r="BX93" s="3">
        <f t="shared" si="128"/>
        <v>0.24278964725925778</v>
      </c>
      <c r="BY93" s="3">
        <f t="shared" si="131"/>
        <v>0.24850208435912866</v>
      </c>
      <c r="BZ93" s="3">
        <f t="shared" si="134"/>
        <v>0.25434892561497707</v>
      </c>
      <c r="CA93" s="3">
        <f t="shared" ref="CA93:CA137" si="137">($H$7*EXP(-($A93-CA$18)/$H$10))</f>
        <v>0.26033333333333331</v>
      </c>
    </row>
    <row r="94" spans="1:82" x14ac:dyDescent="0.25">
      <c r="A94">
        <f t="shared" si="109"/>
        <v>2075</v>
      </c>
      <c r="B94" s="3">
        <f t="shared" si="102"/>
        <v>2883.4710416251792</v>
      </c>
      <c r="C94" s="3"/>
      <c r="D94" s="3">
        <f t="shared" si="110"/>
        <v>369.20243810821756</v>
      </c>
      <c r="E94" s="3">
        <f t="shared" si="103"/>
        <v>4.5502934330603054E-2</v>
      </c>
      <c r="F94" s="3">
        <f t="shared" si="106"/>
        <v>4.6573542790055038E-2</v>
      </c>
      <c r="G94" s="3">
        <f t="shared" si="111"/>
        <v>4.7669340888160258E-2</v>
      </c>
      <c r="H94" s="3">
        <f t="shared" si="114"/>
        <v>4.8790921295273487E-2</v>
      </c>
      <c r="I94" s="3">
        <f t="shared" si="117"/>
        <v>4.9938890626298457E-2</v>
      </c>
      <c r="J94" s="3">
        <f t="shared" si="120"/>
        <v>5.1113869768779928E-2</v>
      </c>
      <c r="K94" s="3">
        <f t="shared" si="123"/>
        <v>5.2316494218715204E-2</v>
      </c>
      <c r="L94" s="3">
        <f t="shared" si="126"/>
        <v>5.3547414424266818E-2</v>
      </c>
      <c r="M94" s="3">
        <f t="shared" si="129"/>
        <v>5.480729613756205E-2</v>
      </c>
      <c r="N94" s="3">
        <f t="shared" si="132"/>
        <v>5.6096820774769907E-2</v>
      </c>
      <c r="O94" s="3">
        <f t="shared" si="135"/>
        <v>5.741668578464991E-2</v>
      </c>
      <c r="P94" s="3">
        <f t="shared" ref="P94:P125" si="138">($H$7*EXP(-($A94-P$18)/$H$10))</f>
        <v>5.876760502577235E-2</v>
      </c>
      <c r="Q94" s="3">
        <f t="shared" si="62"/>
        <v>6.0150309152613893E-2</v>
      </c>
      <c r="R94" s="3">
        <f t="shared" si="64"/>
        <v>6.1565546010737347E-2</v>
      </c>
      <c r="S94" s="3">
        <f t="shared" si="66"/>
        <v>6.3014081041269335E-2</v>
      </c>
      <c r="T94" s="3">
        <f t="shared" si="68"/>
        <v>6.4496697694894745E-2</v>
      </c>
      <c r="U94" s="3">
        <f t="shared" si="70"/>
        <v>6.6014197855591664E-2</v>
      </c>
      <c r="V94" s="3">
        <f t="shared" si="72"/>
        <v>6.7567402274336177E-2</v>
      </c>
      <c r="W94" s="3">
        <f t="shared" si="74"/>
        <v>6.9157151013011425E-2</v>
      </c>
      <c r="X94" s="3">
        <f t="shared" si="76"/>
        <v>7.0784303898761308E-2</v>
      </c>
      <c r="Y94" s="3">
        <f t="shared" si="78"/>
        <v>7.2449740989034089E-2</v>
      </c>
      <c r="Z94" s="3">
        <f t="shared" si="80"/>
        <v>7.4154363047567992E-2</v>
      </c>
      <c r="AA94" s="3">
        <f t="shared" si="82"/>
        <v>7.5899092031575632E-2</v>
      </c>
      <c r="AB94" s="3">
        <f t="shared" si="84"/>
        <v>7.7684871590391447E-2</v>
      </c>
      <c r="AC94" s="3">
        <f t="shared" si="86"/>
        <v>7.9512667575851154E-2</v>
      </c>
      <c r="AD94" s="3">
        <f t="shared" si="88"/>
        <v>8.1383468564679859E-2</v>
      </c>
      <c r="AE94" s="3">
        <f t="shared" si="90"/>
        <v>8.3298286393170787E-2</v>
      </c>
      <c r="AF94" s="3">
        <f t="shared" si="92"/>
        <v>8.5258156704444435E-2</v>
      </c>
      <c r="AG94" s="3">
        <f t="shared" si="94"/>
        <v>8.7264139508583541E-2</v>
      </c>
      <c r="AH94" s="3">
        <f t="shared" si="96"/>
        <v>8.9317319755947366E-2</v>
      </c>
      <c r="AI94" s="3">
        <f t="shared" si="98"/>
        <v>9.1418807923974846E-2</v>
      </c>
      <c r="AJ94" s="3">
        <f t="shared" si="100"/>
        <v>9.3569740617794508E-2</v>
      </c>
      <c r="AK94" s="3">
        <f t="shared" si="104"/>
        <v>9.5771281184965473E-2</v>
      </c>
      <c r="AL94" s="3">
        <f t="shared" si="107"/>
        <v>9.8024620344682456E-2</v>
      </c>
      <c r="AM94" s="3">
        <f t="shared" si="112"/>
        <v>0.10033097683178496</v>
      </c>
      <c r="AN94" s="3">
        <f t="shared" si="115"/>
        <v>0.10269159805591881</v>
      </c>
      <c r="AO94" s="3">
        <f t="shared" si="118"/>
        <v>0.10510776077620666</v>
      </c>
      <c r="AP94" s="3">
        <f t="shared" si="121"/>
        <v>0.10758077179179253</v>
      </c>
      <c r="AQ94" s="3">
        <f t="shared" si="124"/>
        <v>0.11011196864863355</v>
      </c>
      <c r="AR94" s="3">
        <f t="shared" si="127"/>
        <v>0.11270272036292142</v>
      </c>
      <c r="AS94" s="3">
        <f t="shared" si="130"/>
        <v>0.11535442816152475</v>
      </c>
      <c r="AT94" s="3">
        <f t="shared" si="133"/>
        <v>0.11806852623985273</v>
      </c>
      <c r="AU94" s="3">
        <f t="shared" si="136"/>
        <v>0.12084648253755022</v>
      </c>
      <c r="AV94" s="3">
        <f t="shared" ref="AV94:AV125" si="139">($H$7*EXP(-($A94-AV$18)/$H$10))</f>
        <v>0.12368979953244352</v>
      </c>
      <c r="AW94" s="3">
        <f t="shared" si="63"/>
        <v>0.12660001505316637</v>
      </c>
      <c r="AX94" s="3">
        <f t="shared" si="65"/>
        <v>0.1295787031109058</v>
      </c>
      <c r="AY94" s="3">
        <f t="shared" si="67"/>
        <v>0.1326274747507174</v>
      </c>
      <c r="AZ94" s="3">
        <f t="shared" si="69"/>
        <v>0.13574797892287085</v>
      </c>
      <c r="BA94" s="3">
        <f t="shared" si="71"/>
        <v>0.13894190337469661</v>
      </c>
      <c r="BB94" s="3">
        <f t="shared" si="73"/>
        <v>0.14221097556341622</v>
      </c>
      <c r="BC94" s="3">
        <f t="shared" si="75"/>
        <v>0.14555696359045023</v>
      </c>
      <c r="BD94" s="3">
        <f t="shared" si="77"/>
        <v>0.14898167715770855</v>
      </c>
      <c r="BE94" s="3">
        <f t="shared" si="79"/>
        <v>0.15248696854638091</v>
      </c>
      <c r="BF94" s="3">
        <f t="shared" si="81"/>
        <v>0.15607473361875662</v>
      </c>
      <c r="BG94" s="3">
        <f t="shared" si="83"/>
        <v>0.15974691284361542</v>
      </c>
      <c r="BH94" s="3">
        <f t="shared" si="85"/>
        <v>0.16350549234574413</v>
      </c>
      <c r="BI94" s="3">
        <f t="shared" si="87"/>
        <v>0.16735250498014659</v>
      </c>
      <c r="BJ94" s="3">
        <f t="shared" si="89"/>
        <v>0.17129003143152804</v>
      </c>
      <c r="BK94" s="3">
        <f t="shared" si="91"/>
        <v>0.17532020133964879</v>
      </c>
      <c r="BL94" s="3">
        <f t="shared" si="93"/>
        <v>0.17944519445115492</v>
      </c>
      <c r="BM94" s="3">
        <f t="shared" si="95"/>
        <v>0.18366724179851038</v>
      </c>
      <c r="BN94" s="3">
        <f t="shared" si="97"/>
        <v>0.18798862690666701</v>
      </c>
      <c r="BO94" s="3">
        <f t="shared" si="99"/>
        <v>0.19241168702812558</v>
      </c>
      <c r="BP94" s="3">
        <f t="shared" si="101"/>
        <v>0.19693881440705585</v>
      </c>
      <c r="BQ94" s="3">
        <f t="shared" si="105"/>
        <v>0.20157245757315898</v>
      </c>
      <c r="BR94" s="3">
        <f t="shared" si="108"/>
        <v>0.20631512266597277</v>
      </c>
      <c r="BS94" s="3">
        <f t="shared" si="113"/>
        <v>0.2111693747903354</v>
      </c>
      <c r="BT94" s="3">
        <f t="shared" si="116"/>
        <v>0.21613783940374096</v>
      </c>
      <c r="BU94" s="3">
        <f t="shared" si="119"/>
        <v>0.22122320373633722</v>
      </c>
      <c r="BV94" s="3">
        <f t="shared" si="122"/>
        <v>0.22642821824433351</v>
      </c>
      <c r="BW94" s="3">
        <f t="shared" si="125"/>
        <v>0.23175569809760502</v>
      </c>
      <c r="BX94" s="3">
        <f t="shared" si="128"/>
        <v>0.23720852470229767</v>
      </c>
      <c r="BY94" s="3">
        <f t="shared" si="131"/>
        <v>0.24278964725925778</v>
      </c>
      <c r="BZ94" s="3">
        <f t="shared" si="134"/>
        <v>0.24850208435912866</v>
      </c>
      <c r="CA94" s="3">
        <f t="shared" si="137"/>
        <v>0.25434892561497707</v>
      </c>
      <c r="CB94" s="3">
        <f t="shared" ref="CB94:CB137" si="140">($H$7*EXP(-($A94-CB$18)/$H$10))</f>
        <v>0.26033333333333331</v>
      </c>
    </row>
    <row r="95" spans="1:82" x14ac:dyDescent="0.25">
      <c r="A95">
        <f t="shared" si="109"/>
        <v>2076</v>
      </c>
      <c r="B95" s="3">
        <f t="shared" si="102"/>
        <v>2883.5154985616427</v>
      </c>
      <c r="C95" s="3"/>
      <c r="D95" s="3">
        <f t="shared" si="110"/>
        <v>369.20813041762392</v>
      </c>
      <c r="E95" s="3">
        <f t="shared" si="103"/>
        <v>4.4456936463448442E-2</v>
      </c>
      <c r="F95" s="3">
        <f t="shared" si="106"/>
        <v>4.5502934330603054E-2</v>
      </c>
      <c r="G95" s="3">
        <f t="shared" si="111"/>
        <v>4.6573542790055038E-2</v>
      </c>
      <c r="H95" s="3">
        <f t="shared" si="114"/>
        <v>4.7669340888160258E-2</v>
      </c>
      <c r="I95" s="3">
        <f t="shared" si="117"/>
        <v>4.8790921295273487E-2</v>
      </c>
      <c r="J95" s="3">
        <f t="shared" si="120"/>
        <v>4.9938890626298457E-2</v>
      </c>
      <c r="K95" s="3">
        <f t="shared" si="123"/>
        <v>5.1113869768779928E-2</v>
      </c>
      <c r="L95" s="3">
        <f t="shared" si="126"/>
        <v>5.2316494218715204E-2</v>
      </c>
      <c r="M95" s="3">
        <f t="shared" si="129"/>
        <v>5.3547414424266818E-2</v>
      </c>
      <c r="N95" s="3">
        <f t="shared" si="132"/>
        <v>5.480729613756205E-2</v>
      </c>
      <c r="O95" s="3">
        <f t="shared" si="135"/>
        <v>5.6096820774769907E-2</v>
      </c>
      <c r="P95" s="3">
        <f t="shared" si="138"/>
        <v>5.741668578464991E-2</v>
      </c>
      <c r="Q95" s="3">
        <f t="shared" ref="Q95:Q126" si="141">($H$7*EXP(-($A95-Q$18)/$H$10))</f>
        <v>5.876760502577235E-2</v>
      </c>
      <c r="R95" s="3">
        <f t="shared" si="64"/>
        <v>6.0150309152613893E-2</v>
      </c>
      <c r="S95" s="3">
        <f t="shared" si="66"/>
        <v>6.1565546010737347E-2</v>
      </c>
      <c r="T95" s="3">
        <f t="shared" si="68"/>
        <v>6.3014081041269335E-2</v>
      </c>
      <c r="U95" s="3">
        <f t="shared" si="70"/>
        <v>6.4496697694894745E-2</v>
      </c>
      <c r="V95" s="3">
        <f t="shared" si="72"/>
        <v>6.6014197855591664E-2</v>
      </c>
      <c r="W95" s="3">
        <f t="shared" si="74"/>
        <v>6.7567402274336177E-2</v>
      </c>
      <c r="X95" s="3">
        <f t="shared" si="76"/>
        <v>6.9157151013011425E-2</v>
      </c>
      <c r="Y95" s="3">
        <f t="shared" si="78"/>
        <v>7.0784303898761308E-2</v>
      </c>
      <c r="Z95" s="3">
        <f t="shared" si="80"/>
        <v>7.2449740989034089E-2</v>
      </c>
      <c r="AA95" s="3">
        <f t="shared" si="82"/>
        <v>7.4154363047567992E-2</v>
      </c>
      <c r="AB95" s="3">
        <f t="shared" si="84"/>
        <v>7.5899092031575632E-2</v>
      </c>
      <c r="AC95" s="3">
        <f t="shared" si="86"/>
        <v>7.7684871590391447E-2</v>
      </c>
      <c r="AD95" s="3">
        <f t="shared" si="88"/>
        <v>7.9512667575851154E-2</v>
      </c>
      <c r="AE95" s="3">
        <f t="shared" si="90"/>
        <v>8.1383468564679859E-2</v>
      </c>
      <c r="AF95" s="3">
        <f t="shared" si="92"/>
        <v>8.3298286393170787E-2</v>
      </c>
      <c r="AG95" s="3">
        <f t="shared" si="94"/>
        <v>8.5258156704444435E-2</v>
      </c>
      <c r="AH95" s="3">
        <f t="shared" si="96"/>
        <v>8.7264139508583541E-2</v>
      </c>
      <c r="AI95" s="3">
        <f t="shared" si="98"/>
        <v>8.9317319755947366E-2</v>
      </c>
      <c r="AJ95" s="3">
        <f t="shared" si="100"/>
        <v>9.1418807923974846E-2</v>
      </c>
      <c r="AK95" s="3">
        <f t="shared" si="104"/>
        <v>9.3569740617794508E-2</v>
      </c>
      <c r="AL95" s="3">
        <f t="shared" si="107"/>
        <v>9.5771281184965473E-2</v>
      </c>
      <c r="AM95" s="3">
        <f t="shared" si="112"/>
        <v>9.8024620344682456E-2</v>
      </c>
      <c r="AN95" s="3">
        <f t="shared" si="115"/>
        <v>0.10033097683178496</v>
      </c>
      <c r="AO95" s="3">
        <f t="shared" si="118"/>
        <v>0.10269159805591881</v>
      </c>
      <c r="AP95" s="3">
        <f t="shared" si="121"/>
        <v>0.10510776077620666</v>
      </c>
      <c r="AQ95" s="3">
        <f t="shared" si="124"/>
        <v>0.10758077179179253</v>
      </c>
      <c r="AR95" s="3">
        <f t="shared" si="127"/>
        <v>0.11011196864863355</v>
      </c>
      <c r="AS95" s="3">
        <f t="shared" si="130"/>
        <v>0.11270272036292142</v>
      </c>
      <c r="AT95" s="3">
        <f t="shared" si="133"/>
        <v>0.11535442816152475</v>
      </c>
      <c r="AU95" s="3">
        <f t="shared" si="136"/>
        <v>0.11806852623985273</v>
      </c>
      <c r="AV95" s="3">
        <f t="shared" si="139"/>
        <v>0.12084648253755022</v>
      </c>
      <c r="AW95" s="3">
        <f t="shared" ref="AW95:AW126" si="142">($H$7*EXP(-($A95-AW$18)/$H$10))</f>
        <v>0.12368979953244352</v>
      </c>
      <c r="AX95" s="3">
        <f t="shared" si="65"/>
        <v>0.12660001505316637</v>
      </c>
      <c r="AY95" s="3">
        <f t="shared" si="67"/>
        <v>0.1295787031109058</v>
      </c>
      <c r="AZ95" s="3">
        <f t="shared" si="69"/>
        <v>0.1326274747507174</v>
      </c>
      <c r="BA95" s="3">
        <f t="shared" si="71"/>
        <v>0.13574797892287085</v>
      </c>
      <c r="BB95" s="3">
        <f t="shared" si="73"/>
        <v>0.13894190337469661</v>
      </c>
      <c r="BC95" s="3">
        <f t="shared" si="75"/>
        <v>0.14221097556341622</v>
      </c>
      <c r="BD95" s="3">
        <f t="shared" si="77"/>
        <v>0.14555696359045023</v>
      </c>
      <c r="BE95" s="3">
        <f t="shared" si="79"/>
        <v>0.14898167715770855</v>
      </c>
      <c r="BF95" s="3">
        <f t="shared" si="81"/>
        <v>0.15248696854638091</v>
      </c>
      <c r="BG95" s="3">
        <f t="shared" si="83"/>
        <v>0.15607473361875662</v>
      </c>
      <c r="BH95" s="3">
        <f t="shared" si="85"/>
        <v>0.15974691284361542</v>
      </c>
      <c r="BI95" s="3">
        <f t="shared" si="87"/>
        <v>0.16350549234574413</v>
      </c>
      <c r="BJ95" s="3">
        <f t="shared" si="89"/>
        <v>0.16735250498014659</v>
      </c>
      <c r="BK95" s="3">
        <f t="shared" si="91"/>
        <v>0.17129003143152804</v>
      </c>
      <c r="BL95" s="3">
        <f t="shared" si="93"/>
        <v>0.17532020133964879</v>
      </c>
      <c r="BM95" s="3">
        <f t="shared" si="95"/>
        <v>0.17944519445115492</v>
      </c>
      <c r="BN95" s="3">
        <f t="shared" si="97"/>
        <v>0.18366724179851038</v>
      </c>
      <c r="BO95" s="3">
        <f t="shared" si="99"/>
        <v>0.18798862690666701</v>
      </c>
      <c r="BP95" s="3">
        <f t="shared" si="101"/>
        <v>0.19241168702812558</v>
      </c>
      <c r="BQ95" s="3">
        <f t="shared" si="105"/>
        <v>0.19693881440705585</v>
      </c>
      <c r="BR95" s="3">
        <f t="shared" si="108"/>
        <v>0.20157245757315898</v>
      </c>
      <c r="BS95" s="3">
        <f t="shared" si="113"/>
        <v>0.20631512266597277</v>
      </c>
      <c r="BT95" s="3">
        <f t="shared" si="116"/>
        <v>0.2111693747903354</v>
      </c>
      <c r="BU95" s="3">
        <f t="shared" si="119"/>
        <v>0.21613783940374096</v>
      </c>
      <c r="BV95" s="3">
        <f t="shared" si="122"/>
        <v>0.22122320373633722</v>
      </c>
      <c r="BW95" s="3">
        <f t="shared" si="125"/>
        <v>0.22642821824433351</v>
      </c>
      <c r="BX95" s="3">
        <f t="shared" si="128"/>
        <v>0.23175569809760502</v>
      </c>
      <c r="BY95" s="3">
        <f t="shared" si="131"/>
        <v>0.23720852470229767</v>
      </c>
      <c r="BZ95" s="3">
        <f t="shared" si="134"/>
        <v>0.24278964725925778</v>
      </c>
      <c r="CA95" s="3">
        <f t="shared" si="137"/>
        <v>0.24850208435912866</v>
      </c>
      <c r="CB95" s="3">
        <f t="shared" si="140"/>
        <v>0.25434892561497707</v>
      </c>
      <c r="CC95" s="3">
        <f t="shared" ref="CC95:CC137" si="143">($H$7*EXP(-($A95-CC$18)/$H$10))</f>
        <v>0.26033333333333331</v>
      </c>
    </row>
    <row r="96" spans="1:82" x14ac:dyDescent="0.25">
      <c r="A96">
        <f t="shared" si="109"/>
        <v>2077</v>
      </c>
      <c r="B96" s="3">
        <f t="shared" si="102"/>
        <v>2883.5589335450954</v>
      </c>
      <c r="C96" s="3"/>
      <c r="D96" s="3">
        <f t="shared" si="110"/>
        <v>369.21369187517229</v>
      </c>
      <c r="E96" s="3">
        <f t="shared" si="103"/>
        <v>4.3434983453052793E-2</v>
      </c>
      <c r="F96" s="3">
        <f t="shared" si="106"/>
        <v>4.4456936463448442E-2</v>
      </c>
      <c r="G96" s="3">
        <f t="shared" si="111"/>
        <v>4.5502934330603054E-2</v>
      </c>
      <c r="H96" s="3">
        <f t="shared" si="114"/>
        <v>4.6573542790055038E-2</v>
      </c>
      <c r="I96" s="3">
        <f t="shared" si="117"/>
        <v>4.7669340888160258E-2</v>
      </c>
      <c r="J96" s="3">
        <f t="shared" si="120"/>
        <v>4.8790921295273487E-2</v>
      </c>
      <c r="K96" s="3">
        <f t="shared" si="123"/>
        <v>4.9938890626298457E-2</v>
      </c>
      <c r="L96" s="3">
        <f t="shared" si="126"/>
        <v>5.1113869768779928E-2</v>
      </c>
      <c r="M96" s="3">
        <f t="shared" si="129"/>
        <v>5.2316494218715204E-2</v>
      </c>
      <c r="N96" s="3">
        <f t="shared" si="132"/>
        <v>5.3547414424266818E-2</v>
      </c>
      <c r="O96" s="3">
        <f t="shared" si="135"/>
        <v>5.480729613756205E-2</v>
      </c>
      <c r="P96" s="3">
        <f t="shared" si="138"/>
        <v>5.6096820774769907E-2</v>
      </c>
      <c r="Q96" s="3">
        <f t="shared" si="141"/>
        <v>5.741668578464991E-2</v>
      </c>
      <c r="R96" s="3">
        <f t="shared" ref="R96:R127" si="144">($H$7*EXP(-($A96-R$18)/$H$10))</f>
        <v>5.876760502577235E-2</v>
      </c>
      <c r="S96" s="3">
        <f t="shared" si="66"/>
        <v>6.0150309152613893E-2</v>
      </c>
      <c r="T96" s="3">
        <f t="shared" si="68"/>
        <v>6.1565546010737347E-2</v>
      </c>
      <c r="U96" s="3">
        <f t="shared" si="70"/>
        <v>6.3014081041269335E-2</v>
      </c>
      <c r="V96" s="3">
        <f t="shared" si="72"/>
        <v>6.4496697694894745E-2</v>
      </c>
      <c r="W96" s="3">
        <f t="shared" si="74"/>
        <v>6.6014197855591664E-2</v>
      </c>
      <c r="X96" s="3">
        <f t="shared" si="76"/>
        <v>6.7567402274336177E-2</v>
      </c>
      <c r="Y96" s="3">
        <f t="shared" si="78"/>
        <v>6.9157151013011425E-2</v>
      </c>
      <c r="Z96" s="3">
        <f t="shared" si="80"/>
        <v>7.0784303898761308E-2</v>
      </c>
      <c r="AA96" s="3">
        <f t="shared" si="82"/>
        <v>7.2449740989034089E-2</v>
      </c>
      <c r="AB96" s="3">
        <f t="shared" si="84"/>
        <v>7.4154363047567992E-2</v>
      </c>
      <c r="AC96" s="3">
        <f t="shared" si="86"/>
        <v>7.5899092031575632E-2</v>
      </c>
      <c r="AD96" s="3">
        <f t="shared" si="88"/>
        <v>7.7684871590391447E-2</v>
      </c>
      <c r="AE96" s="3">
        <f t="shared" si="90"/>
        <v>7.9512667575851154E-2</v>
      </c>
      <c r="AF96" s="3">
        <f t="shared" si="92"/>
        <v>8.1383468564679859E-2</v>
      </c>
      <c r="AG96" s="3">
        <f t="shared" si="94"/>
        <v>8.3298286393170787E-2</v>
      </c>
      <c r="AH96" s="3">
        <f t="shared" si="96"/>
        <v>8.5258156704444435E-2</v>
      </c>
      <c r="AI96" s="3">
        <f t="shared" si="98"/>
        <v>8.7264139508583541E-2</v>
      </c>
      <c r="AJ96" s="3">
        <f t="shared" si="100"/>
        <v>8.9317319755947366E-2</v>
      </c>
      <c r="AK96" s="3">
        <f t="shared" si="104"/>
        <v>9.1418807923974846E-2</v>
      </c>
      <c r="AL96" s="3">
        <f t="shared" si="107"/>
        <v>9.3569740617794508E-2</v>
      </c>
      <c r="AM96" s="3">
        <f t="shared" si="112"/>
        <v>9.5771281184965473E-2</v>
      </c>
      <c r="AN96" s="3">
        <f t="shared" si="115"/>
        <v>9.8024620344682456E-2</v>
      </c>
      <c r="AO96" s="3">
        <f t="shared" si="118"/>
        <v>0.10033097683178496</v>
      </c>
      <c r="AP96" s="3">
        <f t="shared" si="121"/>
        <v>0.10269159805591881</v>
      </c>
      <c r="AQ96" s="3">
        <f t="shared" si="124"/>
        <v>0.10510776077620666</v>
      </c>
      <c r="AR96" s="3">
        <f t="shared" si="127"/>
        <v>0.10758077179179253</v>
      </c>
      <c r="AS96" s="3">
        <f t="shared" si="130"/>
        <v>0.11011196864863355</v>
      </c>
      <c r="AT96" s="3">
        <f t="shared" si="133"/>
        <v>0.11270272036292142</v>
      </c>
      <c r="AU96" s="3">
        <f t="shared" si="136"/>
        <v>0.11535442816152475</v>
      </c>
      <c r="AV96" s="3">
        <f t="shared" si="139"/>
        <v>0.11806852623985273</v>
      </c>
      <c r="AW96" s="3">
        <f t="shared" si="142"/>
        <v>0.12084648253755022</v>
      </c>
      <c r="AX96" s="3">
        <f t="shared" ref="AX96:AX127" si="145">($H$7*EXP(-($A96-AX$18)/$H$10))</f>
        <v>0.12368979953244352</v>
      </c>
      <c r="AY96" s="3">
        <f t="shared" si="67"/>
        <v>0.12660001505316637</v>
      </c>
      <c r="AZ96" s="3">
        <f t="shared" si="69"/>
        <v>0.1295787031109058</v>
      </c>
      <c r="BA96" s="3">
        <f t="shared" si="71"/>
        <v>0.1326274747507174</v>
      </c>
      <c r="BB96" s="3">
        <f t="shared" si="73"/>
        <v>0.13574797892287085</v>
      </c>
      <c r="BC96" s="3">
        <f t="shared" si="75"/>
        <v>0.13894190337469661</v>
      </c>
      <c r="BD96" s="3">
        <f t="shared" si="77"/>
        <v>0.14221097556341622</v>
      </c>
      <c r="BE96" s="3">
        <f t="shared" si="79"/>
        <v>0.14555696359045023</v>
      </c>
      <c r="BF96" s="3">
        <f t="shared" si="81"/>
        <v>0.14898167715770855</v>
      </c>
      <c r="BG96" s="3">
        <f t="shared" si="83"/>
        <v>0.15248696854638091</v>
      </c>
      <c r="BH96" s="3">
        <f t="shared" si="85"/>
        <v>0.15607473361875662</v>
      </c>
      <c r="BI96" s="3">
        <f t="shared" si="87"/>
        <v>0.15974691284361542</v>
      </c>
      <c r="BJ96" s="3">
        <f t="shared" si="89"/>
        <v>0.16350549234574413</v>
      </c>
      <c r="BK96" s="3">
        <f t="shared" si="91"/>
        <v>0.16735250498014659</v>
      </c>
      <c r="BL96" s="3">
        <f t="shared" si="93"/>
        <v>0.17129003143152804</v>
      </c>
      <c r="BM96" s="3">
        <f t="shared" si="95"/>
        <v>0.17532020133964879</v>
      </c>
      <c r="BN96" s="3">
        <f t="shared" si="97"/>
        <v>0.17944519445115492</v>
      </c>
      <c r="BO96" s="3">
        <f t="shared" si="99"/>
        <v>0.18366724179851038</v>
      </c>
      <c r="BP96" s="3">
        <f t="shared" si="101"/>
        <v>0.18798862690666701</v>
      </c>
      <c r="BQ96" s="3">
        <f t="shared" si="105"/>
        <v>0.19241168702812558</v>
      </c>
      <c r="BR96" s="3">
        <f t="shared" si="108"/>
        <v>0.19693881440705585</v>
      </c>
      <c r="BS96" s="3">
        <f t="shared" si="113"/>
        <v>0.20157245757315898</v>
      </c>
      <c r="BT96" s="3">
        <f t="shared" si="116"/>
        <v>0.20631512266597277</v>
      </c>
      <c r="BU96" s="3">
        <f t="shared" si="119"/>
        <v>0.2111693747903354</v>
      </c>
      <c r="BV96" s="3">
        <f t="shared" si="122"/>
        <v>0.21613783940374096</v>
      </c>
      <c r="BW96" s="3">
        <f t="shared" si="125"/>
        <v>0.22122320373633722</v>
      </c>
      <c r="BX96" s="3">
        <f t="shared" si="128"/>
        <v>0.22642821824433351</v>
      </c>
      <c r="BY96" s="3">
        <f t="shared" si="131"/>
        <v>0.23175569809760502</v>
      </c>
      <c r="BZ96" s="3">
        <f t="shared" si="134"/>
        <v>0.23720852470229767</v>
      </c>
      <c r="CA96" s="3">
        <f t="shared" si="137"/>
        <v>0.24278964725925778</v>
      </c>
      <c r="CB96" s="3">
        <f t="shared" si="140"/>
        <v>0.24850208435912866</v>
      </c>
      <c r="CC96" s="3">
        <f t="shared" si="143"/>
        <v>0.25434892561497707</v>
      </c>
      <c r="CD96" s="3">
        <f t="shared" ref="CD96:CD137" si="146">($H$7*EXP(-($A96-CD$18)/$H$10))</f>
        <v>0.26033333333333331</v>
      </c>
    </row>
    <row r="97" spans="1:98" x14ac:dyDescent="0.25">
      <c r="A97">
        <f t="shared" si="109"/>
        <v>2078</v>
      </c>
      <c r="B97" s="3">
        <f t="shared" si="102"/>
        <v>2883.6013700676644</v>
      </c>
      <c r="C97" s="3"/>
      <c r="D97" s="3">
        <f t="shared" si="110"/>
        <v>369.2191254888175</v>
      </c>
      <c r="E97" s="3">
        <f t="shared" si="103"/>
        <v>4.2436522568713018E-2</v>
      </c>
      <c r="F97" s="3">
        <f t="shared" si="106"/>
        <v>4.3434983453052793E-2</v>
      </c>
      <c r="G97" s="3">
        <f t="shared" si="111"/>
        <v>4.4456936463448442E-2</v>
      </c>
      <c r="H97" s="3">
        <f t="shared" si="114"/>
        <v>4.5502934330603054E-2</v>
      </c>
      <c r="I97" s="3">
        <f t="shared" si="117"/>
        <v>4.6573542790055038E-2</v>
      </c>
      <c r="J97" s="3">
        <f t="shared" si="120"/>
        <v>4.7669340888160258E-2</v>
      </c>
      <c r="K97" s="3">
        <f t="shared" si="123"/>
        <v>4.8790921295273487E-2</v>
      </c>
      <c r="L97" s="3">
        <f t="shared" si="126"/>
        <v>4.9938890626298457E-2</v>
      </c>
      <c r="M97" s="3">
        <f t="shared" si="129"/>
        <v>5.1113869768779928E-2</v>
      </c>
      <c r="N97" s="3">
        <f t="shared" si="132"/>
        <v>5.2316494218715204E-2</v>
      </c>
      <c r="O97" s="3">
        <f t="shared" si="135"/>
        <v>5.3547414424266818E-2</v>
      </c>
      <c r="P97" s="3">
        <f t="shared" si="138"/>
        <v>5.480729613756205E-2</v>
      </c>
      <c r="Q97" s="3">
        <f t="shared" si="141"/>
        <v>5.6096820774769907E-2</v>
      </c>
      <c r="R97" s="3">
        <f t="shared" si="144"/>
        <v>5.741668578464991E-2</v>
      </c>
      <c r="S97" s="3">
        <f t="shared" ref="S97:S128" si="147">($H$7*EXP(-($A97-S$18)/$H$10))</f>
        <v>5.876760502577235E-2</v>
      </c>
      <c r="T97" s="3">
        <f t="shared" si="68"/>
        <v>6.0150309152613893E-2</v>
      </c>
      <c r="U97" s="3">
        <f t="shared" si="70"/>
        <v>6.1565546010737347E-2</v>
      </c>
      <c r="V97" s="3">
        <f t="shared" si="72"/>
        <v>6.3014081041269335E-2</v>
      </c>
      <c r="W97" s="3">
        <f t="shared" si="74"/>
        <v>6.4496697694894745E-2</v>
      </c>
      <c r="X97" s="3">
        <f t="shared" si="76"/>
        <v>6.6014197855591664E-2</v>
      </c>
      <c r="Y97" s="3">
        <f t="shared" si="78"/>
        <v>6.7567402274336177E-2</v>
      </c>
      <c r="Z97" s="3">
        <f t="shared" si="80"/>
        <v>6.9157151013011425E-2</v>
      </c>
      <c r="AA97" s="3">
        <f t="shared" si="82"/>
        <v>7.0784303898761308E-2</v>
      </c>
      <c r="AB97" s="3">
        <f t="shared" si="84"/>
        <v>7.2449740989034089E-2</v>
      </c>
      <c r="AC97" s="3">
        <f t="shared" si="86"/>
        <v>7.4154363047567992E-2</v>
      </c>
      <c r="AD97" s="3">
        <f t="shared" si="88"/>
        <v>7.5899092031575632E-2</v>
      </c>
      <c r="AE97" s="3">
        <f t="shared" si="90"/>
        <v>7.7684871590391447E-2</v>
      </c>
      <c r="AF97" s="3">
        <f t="shared" si="92"/>
        <v>7.9512667575851154E-2</v>
      </c>
      <c r="AG97" s="3">
        <f t="shared" si="94"/>
        <v>8.1383468564679859E-2</v>
      </c>
      <c r="AH97" s="3">
        <f t="shared" si="96"/>
        <v>8.3298286393170787E-2</v>
      </c>
      <c r="AI97" s="3">
        <f t="shared" si="98"/>
        <v>8.5258156704444435E-2</v>
      </c>
      <c r="AJ97" s="3">
        <f t="shared" si="100"/>
        <v>8.7264139508583541E-2</v>
      </c>
      <c r="AK97" s="3">
        <f t="shared" si="104"/>
        <v>8.9317319755947366E-2</v>
      </c>
      <c r="AL97" s="3">
        <f t="shared" si="107"/>
        <v>9.1418807923974846E-2</v>
      </c>
      <c r="AM97" s="3">
        <f t="shared" si="112"/>
        <v>9.3569740617794508E-2</v>
      </c>
      <c r="AN97" s="3">
        <f t="shared" si="115"/>
        <v>9.5771281184965473E-2</v>
      </c>
      <c r="AO97" s="3">
        <f t="shared" si="118"/>
        <v>9.8024620344682456E-2</v>
      </c>
      <c r="AP97" s="3">
        <f t="shared" si="121"/>
        <v>0.10033097683178496</v>
      </c>
      <c r="AQ97" s="3">
        <f t="shared" si="124"/>
        <v>0.10269159805591881</v>
      </c>
      <c r="AR97" s="3">
        <f t="shared" si="127"/>
        <v>0.10510776077620666</v>
      </c>
      <c r="AS97" s="3">
        <f t="shared" si="130"/>
        <v>0.10758077179179253</v>
      </c>
      <c r="AT97" s="3">
        <f t="shared" si="133"/>
        <v>0.11011196864863355</v>
      </c>
      <c r="AU97" s="3">
        <f t="shared" si="136"/>
        <v>0.11270272036292142</v>
      </c>
      <c r="AV97" s="3">
        <f t="shared" si="139"/>
        <v>0.11535442816152475</v>
      </c>
      <c r="AW97" s="3">
        <f t="shared" si="142"/>
        <v>0.11806852623985273</v>
      </c>
      <c r="AX97" s="3">
        <f t="shared" si="145"/>
        <v>0.12084648253755022</v>
      </c>
      <c r="AY97" s="3">
        <f t="shared" ref="AY97:AY128" si="148">($H$7*EXP(-($A97-AY$18)/$H$10))</f>
        <v>0.12368979953244352</v>
      </c>
      <c r="AZ97" s="3">
        <f t="shared" si="69"/>
        <v>0.12660001505316637</v>
      </c>
      <c r="BA97" s="3">
        <f t="shared" si="71"/>
        <v>0.1295787031109058</v>
      </c>
      <c r="BB97" s="3">
        <f t="shared" si="73"/>
        <v>0.1326274747507174</v>
      </c>
      <c r="BC97" s="3">
        <f t="shared" si="75"/>
        <v>0.13574797892287085</v>
      </c>
      <c r="BD97" s="3">
        <f t="shared" si="77"/>
        <v>0.13894190337469661</v>
      </c>
      <c r="BE97" s="3">
        <f t="shared" si="79"/>
        <v>0.14221097556341622</v>
      </c>
      <c r="BF97" s="3">
        <f t="shared" si="81"/>
        <v>0.14555696359045023</v>
      </c>
      <c r="BG97" s="3">
        <f t="shared" si="83"/>
        <v>0.14898167715770855</v>
      </c>
      <c r="BH97" s="3">
        <f t="shared" si="85"/>
        <v>0.15248696854638091</v>
      </c>
      <c r="BI97" s="3">
        <f t="shared" si="87"/>
        <v>0.15607473361875662</v>
      </c>
      <c r="BJ97" s="3">
        <f t="shared" si="89"/>
        <v>0.15974691284361542</v>
      </c>
      <c r="BK97" s="3">
        <f t="shared" si="91"/>
        <v>0.16350549234574413</v>
      </c>
      <c r="BL97" s="3">
        <f t="shared" si="93"/>
        <v>0.16735250498014659</v>
      </c>
      <c r="BM97" s="3">
        <f t="shared" si="95"/>
        <v>0.17129003143152804</v>
      </c>
      <c r="BN97" s="3">
        <f t="shared" si="97"/>
        <v>0.17532020133964879</v>
      </c>
      <c r="BO97" s="3">
        <f t="shared" si="99"/>
        <v>0.17944519445115492</v>
      </c>
      <c r="BP97" s="3">
        <f t="shared" si="101"/>
        <v>0.18366724179851038</v>
      </c>
      <c r="BQ97" s="3">
        <f t="shared" si="105"/>
        <v>0.18798862690666701</v>
      </c>
      <c r="BR97" s="3">
        <f t="shared" si="108"/>
        <v>0.19241168702812558</v>
      </c>
      <c r="BS97" s="3">
        <f t="shared" si="113"/>
        <v>0.19693881440705585</v>
      </c>
      <c r="BT97" s="3">
        <f t="shared" si="116"/>
        <v>0.20157245757315898</v>
      </c>
      <c r="BU97" s="3">
        <f t="shared" si="119"/>
        <v>0.20631512266597277</v>
      </c>
      <c r="BV97" s="3">
        <f t="shared" si="122"/>
        <v>0.2111693747903354</v>
      </c>
      <c r="BW97" s="3">
        <f t="shared" si="125"/>
        <v>0.21613783940374096</v>
      </c>
      <c r="BX97" s="3">
        <f t="shared" si="128"/>
        <v>0.22122320373633722</v>
      </c>
      <c r="BY97" s="3">
        <f t="shared" si="131"/>
        <v>0.22642821824433351</v>
      </c>
      <c r="BZ97" s="3">
        <f t="shared" si="134"/>
        <v>0.23175569809760502</v>
      </c>
      <c r="CA97" s="3">
        <f t="shared" si="137"/>
        <v>0.23720852470229767</v>
      </c>
      <c r="CB97" s="3">
        <f t="shared" si="140"/>
        <v>0.24278964725925778</v>
      </c>
      <c r="CC97" s="3">
        <f t="shared" si="143"/>
        <v>0.24850208435912866</v>
      </c>
      <c r="CD97" s="3">
        <f t="shared" si="146"/>
        <v>0.25434892561497707</v>
      </c>
      <c r="CE97" s="3">
        <f t="shared" ref="CE97:CE137" si="149">($H$7*EXP(-($A97-CE$18)/$H$10))</f>
        <v>0.26033333333333331</v>
      </c>
    </row>
    <row r="98" spans="1:98" x14ac:dyDescent="0.25">
      <c r="A98">
        <f t="shared" si="109"/>
        <v>2079</v>
      </c>
      <c r="B98" s="3">
        <f t="shared" si="102"/>
        <v>2883.6428310814499</v>
      </c>
      <c r="C98" s="3"/>
      <c r="D98" s="3">
        <f t="shared" si="110"/>
        <v>369.22443419736874</v>
      </c>
      <c r="E98" s="3">
        <f t="shared" si="103"/>
        <v>4.1461013785612871E-2</v>
      </c>
      <c r="F98" s="3">
        <f t="shared" si="106"/>
        <v>4.2436522568713018E-2</v>
      </c>
      <c r="G98" s="3">
        <f t="shared" si="111"/>
        <v>4.3434983453052793E-2</v>
      </c>
      <c r="H98" s="3">
        <f t="shared" si="114"/>
        <v>4.4456936463448442E-2</v>
      </c>
      <c r="I98" s="3">
        <f t="shared" si="117"/>
        <v>4.5502934330603054E-2</v>
      </c>
      <c r="J98" s="3">
        <f t="shared" si="120"/>
        <v>4.6573542790055038E-2</v>
      </c>
      <c r="K98" s="3">
        <f t="shared" si="123"/>
        <v>4.7669340888160258E-2</v>
      </c>
      <c r="L98" s="3">
        <f t="shared" si="126"/>
        <v>4.8790921295273487E-2</v>
      </c>
      <c r="M98" s="3">
        <f t="shared" si="129"/>
        <v>4.9938890626298457E-2</v>
      </c>
      <c r="N98" s="3">
        <f t="shared" si="132"/>
        <v>5.1113869768779928E-2</v>
      </c>
      <c r="O98" s="3">
        <f t="shared" si="135"/>
        <v>5.2316494218715204E-2</v>
      </c>
      <c r="P98" s="3">
        <f t="shared" si="138"/>
        <v>5.3547414424266818E-2</v>
      </c>
      <c r="Q98" s="3">
        <f t="shared" si="141"/>
        <v>5.480729613756205E-2</v>
      </c>
      <c r="R98" s="3">
        <f t="shared" si="144"/>
        <v>5.6096820774769907E-2</v>
      </c>
      <c r="S98" s="3">
        <f t="shared" si="147"/>
        <v>5.741668578464991E-2</v>
      </c>
      <c r="T98" s="3">
        <f t="shared" ref="T98:T129" si="150">($H$7*EXP(-($A98-T$18)/$H$10))</f>
        <v>5.876760502577235E-2</v>
      </c>
      <c r="U98" s="3">
        <f t="shared" si="70"/>
        <v>6.0150309152613893E-2</v>
      </c>
      <c r="V98" s="3">
        <f t="shared" si="72"/>
        <v>6.1565546010737347E-2</v>
      </c>
      <c r="W98" s="3">
        <f t="shared" si="74"/>
        <v>6.3014081041269335E-2</v>
      </c>
      <c r="X98" s="3">
        <f t="shared" si="76"/>
        <v>6.4496697694894745E-2</v>
      </c>
      <c r="Y98" s="3">
        <f t="shared" si="78"/>
        <v>6.6014197855591664E-2</v>
      </c>
      <c r="Z98" s="3">
        <f t="shared" si="80"/>
        <v>6.7567402274336177E-2</v>
      </c>
      <c r="AA98" s="3">
        <f t="shared" si="82"/>
        <v>6.9157151013011425E-2</v>
      </c>
      <c r="AB98" s="3">
        <f t="shared" si="84"/>
        <v>7.0784303898761308E-2</v>
      </c>
      <c r="AC98" s="3">
        <f t="shared" si="86"/>
        <v>7.2449740989034089E-2</v>
      </c>
      <c r="AD98" s="3">
        <f t="shared" si="88"/>
        <v>7.4154363047567992E-2</v>
      </c>
      <c r="AE98" s="3">
        <f t="shared" si="90"/>
        <v>7.5899092031575632E-2</v>
      </c>
      <c r="AF98" s="3">
        <f t="shared" si="92"/>
        <v>7.7684871590391447E-2</v>
      </c>
      <c r="AG98" s="3">
        <f t="shared" si="94"/>
        <v>7.9512667575851154E-2</v>
      </c>
      <c r="AH98" s="3">
        <f t="shared" si="96"/>
        <v>8.1383468564679859E-2</v>
      </c>
      <c r="AI98" s="3">
        <f t="shared" si="98"/>
        <v>8.3298286393170787E-2</v>
      </c>
      <c r="AJ98" s="3">
        <f t="shared" si="100"/>
        <v>8.5258156704444435E-2</v>
      </c>
      <c r="AK98" s="3">
        <f t="shared" si="104"/>
        <v>8.7264139508583541E-2</v>
      </c>
      <c r="AL98" s="3">
        <f t="shared" si="107"/>
        <v>8.9317319755947366E-2</v>
      </c>
      <c r="AM98" s="3">
        <f t="shared" si="112"/>
        <v>9.1418807923974846E-2</v>
      </c>
      <c r="AN98" s="3">
        <f t="shared" si="115"/>
        <v>9.3569740617794508E-2</v>
      </c>
      <c r="AO98" s="3">
        <f t="shared" si="118"/>
        <v>9.5771281184965473E-2</v>
      </c>
      <c r="AP98" s="3">
        <f t="shared" si="121"/>
        <v>9.8024620344682456E-2</v>
      </c>
      <c r="AQ98" s="3">
        <f t="shared" si="124"/>
        <v>0.10033097683178496</v>
      </c>
      <c r="AR98" s="3">
        <f t="shared" si="127"/>
        <v>0.10269159805591881</v>
      </c>
      <c r="AS98" s="3">
        <f t="shared" si="130"/>
        <v>0.10510776077620666</v>
      </c>
      <c r="AT98" s="3">
        <f t="shared" si="133"/>
        <v>0.10758077179179253</v>
      </c>
      <c r="AU98" s="3">
        <f t="shared" si="136"/>
        <v>0.11011196864863355</v>
      </c>
      <c r="AV98" s="3">
        <f t="shared" si="139"/>
        <v>0.11270272036292142</v>
      </c>
      <c r="AW98" s="3">
        <f t="shared" si="142"/>
        <v>0.11535442816152475</v>
      </c>
      <c r="AX98" s="3">
        <f t="shared" si="145"/>
        <v>0.11806852623985273</v>
      </c>
      <c r="AY98" s="3">
        <f t="shared" si="148"/>
        <v>0.12084648253755022</v>
      </c>
      <c r="AZ98" s="3">
        <f t="shared" ref="AZ98:AZ129" si="151">($H$7*EXP(-($A98-AZ$18)/$H$10))</f>
        <v>0.12368979953244352</v>
      </c>
      <c r="BA98" s="3">
        <f t="shared" si="71"/>
        <v>0.12660001505316637</v>
      </c>
      <c r="BB98" s="3">
        <f t="shared" si="73"/>
        <v>0.1295787031109058</v>
      </c>
      <c r="BC98" s="3">
        <f t="shared" si="75"/>
        <v>0.1326274747507174</v>
      </c>
      <c r="BD98" s="3">
        <f t="shared" si="77"/>
        <v>0.13574797892287085</v>
      </c>
      <c r="BE98" s="3">
        <f t="shared" si="79"/>
        <v>0.13894190337469661</v>
      </c>
      <c r="BF98" s="3">
        <f t="shared" si="81"/>
        <v>0.14221097556341622</v>
      </c>
      <c r="BG98" s="3">
        <f t="shared" si="83"/>
        <v>0.14555696359045023</v>
      </c>
      <c r="BH98" s="3">
        <f t="shared" si="85"/>
        <v>0.14898167715770855</v>
      </c>
      <c r="BI98" s="3">
        <f t="shared" si="87"/>
        <v>0.15248696854638091</v>
      </c>
      <c r="BJ98" s="3">
        <f t="shared" si="89"/>
        <v>0.15607473361875662</v>
      </c>
      <c r="BK98" s="3">
        <f t="shared" si="91"/>
        <v>0.15974691284361542</v>
      </c>
      <c r="BL98" s="3">
        <f t="shared" si="93"/>
        <v>0.16350549234574413</v>
      </c>
      <c r="BM98" s="3">
        <f t="shared" si="95"/>
        <v>0.16735250498014659</v>
      </c>
      <c r="BN98" s="3">
        <f t="shared" si="97"/>
        <v>0.17129003143152804</v>
      </c>
      <c r="BO98" s="3">
        <f t="shared" si="99"/>
        <v>0.17532020133964879</v>
      </c>
      <c r="BP98" s="3">
        <f t="shared" si="101"/>
        <v>0.17944519445115492</v>
      </c>
      <c r="BQ98" s="3">
        <f t="shared" si="105"/>
        <v>0.18366724179851038</v>
      </c>
      <c r="BR98" s="3">
        <f t="shared" si="108"/>
        <v>0.18798862690666701</v>
      </c>
      <c r="BS98" s="3">
        <f t="shared" si="113"/>
        <v>0.19241168702812558</v>
      </c>
      <c r="BT98" s="3">
        <f t="shared" si="116"/>
        <v>0.19693881440705585</v>
      </c>
      <c r="BU98" s="3">
        <f t="shared" si="119"/>
        <v>0.20157245757315898</v>
      </c>
      <c r="BV98" s="3">
        <f t="shared" si="122"/>
        <v>0.20631512266597277</v>
      </c>
      <c r="BW98" s="3">
        <f t="shared" si="125"/>
        <v>0.2111693747903354</v>
      </c>
      <c r="BX98" s="3">
        <f t="shared" si="128"/>
        <v>0.21613783940374096</v>
      </c>
      <c r="BY98" s="3">
        <f t="shared" si="131"/>
        <v>0.22122320373633722</v>
      </c>
      <c r="BZ98" s="3">
        <f t="shared" si="134"/>
        <v>0.22642821824433351</v>
      </c>
      <c r="CA98" s="3">
        <f t="shared" si="137"/>
        <v>0.23175569809760502</v>
      </c>
      <c r="CB98" s="3">
        <f t="shared" si="140"/>
        <v>0.23720852470229767</v>
      </c>
      <c r="CC98" s="3">
        <f t="shared" si="143"/>
        <v>0.24278964725925778</v>
      </c>
      <c r="CD98" s="3">
        <f t="shared" si="146"/>
        <v>0.24850208435912866</v>
      </c>
      <c r="CE98" s="3">
        <f t="shared" si="149"/>
        <v>0.25434892561497707</v>
      </c>
      <c r="CF98" s="3">
        <f t="shared" ref="CF98:CF137" si="152">($H$7*EXP(-($A98-CF$18)/$H$10))</f>
        <v>0.26033333333333331</v>
      </c>
    </row>
    <row r="99" spans="1:98" x14ac:dyDescent="0.25">
      <c r="A99">
        <f t="shared" si="109"/>
        <v>2080</v>
      </c>
      <c r="B99" s="3">
        <f t="shared" si="102"/>
        <v>2883.6833390109427</v>
      </c>
      <c r="C99" s="3"/>
      <c r="D99" s="3">
        <f t="shared" si="110"/>
        <v>369.22962087207975</v>
      </c>
      <c r="E99" s="3">
        <f t="shared" si="103"/>
        <v>4.0507929492746689E-2</v>
      </c>
      <c r="F99" s="3">
        <f t="shared" si="106"/>
        <v>4.1461013785612871E-2</v>
      </c>
      <c r="G99" s="3">
        <f t="shared" si="111"/>
        <v>4.2436522568713018E-2</v>
      </c>
      <c r="H99" s="3">
        <f t="shared" si="114"/>
        <v>4.3434983453052793E-2</v>
      </c>
      <c r="I99" s="3">
        <f t="shared" si="117"/>
        <v>4.4456936463448442E-2</v>
      </c>
      <c r="J99" s="3">
        <f t="shared" si="120"/>
        <v>4.5502934330603054E-2</v>
      </c>
      <c r="K99" s="3">
        <f t="shared" si="123"/>
        <v>4.6573542790055038E-2</v>
      </c>
      <c r="L99" s="3">
        <f t="shared" si="126"/>
        <v>4.7669340888160258E-2</v>
      </c>
      <c r="M99" s="3">
        <f t="shared" si="129"/>
        <v>4.8790921295273487E-2</v>
      </c>
      <c r="N99" s="3">
        <f t="shared" si="132"/>
        <v>4.9938890626298457E-2</v>
      </c>
      <c r="O99" s="3">
        <f t="shared" si="135"/>
        <v>5.1113869768779928E-2</v>
      </c>
      <c r="P99" s="3">
        <f t="shared" si="138"/>
        <v>5.2316494218715204E-2</v>
      </c>
      <c r="Q99" s="3">
        <f t="shared" si="141"/>
        <v>5.3547414424266818E-2</v>
      </c>
      <c r="R99" s="3">
        <f t="shared" si="144"/>
        <v>5.480729613756205E-2</v>
      </c>
      <c r="S99" s="3">
        <f t="shared" si="147"/>
        <v>5.6096820774769907E-2</v>
      </c>
      <c r="T99" s="3">
        <f t="shared" si="150"/>
        <v>5.741668578464991E-2</v>
      </c>
      <c r="U99" s="3">
        <f t="shared" ref="U99:U130" si="153">($H$7*EXP(-($A99-U$18)/$H$10))</f>
        <v>5.876760502577235E-2</v>
      </c>
      <c r="V99" s="3">
        <f t="shared" si="72"/>
        <v>6.0150309152613893E-2</v>
      </c>
      <c r="W99" s="3">
        <f t="shared" si="74"/>
        <v>6.1565546010737347E-2</v>
      </c>
      <c r="X99" s="3">
        <f t="shared" si="76"/>
        <v>6.3014081041269335E-2</v>
      </c>
      <c r="Y99" s="3">
        <f t="shared" si="78"/>
        <v>6.4496697694894745E-2</v>
      </c>
      <c r="Z99" s="3">
        <f t="shared" si="80"/>
        <v>6.6014197855591664E-2</v>
      </c>
      <c r="AA99" s="3">
        <f t="shared" si="82"/>
        <v>6.7567402274336177E-2</v>
      </c>
      <c r="AB99" s="3">
        <f t="shared" si="84"/>
        <v>6.9157151013011425E-2</v>
      </c>
      <c r="AC99" s="3">
        <f t="shared" si="86"/>
        <v>7.0784303898761308E-2</v>
      </c>
      <c r="AD99" s="3">
        <f t="shared" si="88"/>
        <v>7.2449740989034089E-2</v>
      </c>
      <c r="AE99" s="3">
        <f t="shared" si="90"/>
        <v>7.4154363047567992E-2</v>
      </c>
      <c r="AF99" s="3">
        <f t="shared" si="92"/>
        <v>7.5899092031575632E-2</v>
      </c>
      <c r="AG99" s="3">
        <f t="shared" si="94"/>
        <v>7.7684871590391447E-2</v>
      </c>
      <c r="AH99" s="3">
        <f t="shared" si="96"/>
        <v>7.9512667575851154E-2</v>
      </c>
      <c r="AI99" s="3">
        <f t="shared" si="98"/>
        <v>8.1383468564679859E-2</v>
      </c>
      <c r="AJ99" s="3">
        <f t="shared" si="100"/>
        <v>8.3298286393170787E-2</v>
      </c>
      <c r="AK99" s="3">
        <f t="shared" si="104"/>
        <v>8.5258156704444435E-2</v>
      </c>
      <c r="AL99" s="3">
        <f t="shared" si="107"/>
        <v>8.7264139508583541E-2</v>
      </c>
      <c r="AM99" s="3">
        <f t="shared" si="112"/>
        <v>8.9317319755947366E-2</v>
      </c>
      <c r="AN99" s="3">
        <f t="shared" si="115"/>
        <v>9.1418807923974846E-2</v>
      </c>
      <c r="AO99" s="3">
        <f t="shared" si="118"/>
        <v>9.3569740617794508E-2</v>
      </c>
      <c r="AP99" s="3">
        <f t="shared" si="121"/>
        <v>9.5771281184965473E-2</v>
      </c>
      <c r="AQ99" s="3">
        <f t="shared" si="124"/>
        <v>9.8024620344682456E-2</v>
      </c>
      <c r="AR99" s="3">
        <f t="shared" si="127"/>
        <v>0.10033097683178496</v>
      </c>
      <c r="AS99" s="3">
        <f t="shared" si="130"/>
        <v>0.10269159805591881</v>
      </c>
      <c r="AT99" s="3">
        <f t="shared" si="133"/>
        <v>0.10510776077620666</v>
      </c>
      <c r="AU99" s="3">
        <f t="shared" si="136"/>
        <v>0.10758077179179253</v>
      </c>
      <c r="AV99" s="3">
        <f t="shared" si="139"/>
        <v>0.11011196864863355</v>
      </c>
      <c r="AW99" s="3">
        <f t="shared" si="142"/>
        <v>0.11270272036292142</v>
      </c>
      <c r="AX99" s="3">
        <f t="shared" si="145"/>
        <v>0.11535442816152475</v>
      </c>
      <c r="AY99" s="3">
        <f t="shared" si="148"/>
        <v>0.11806852623985273</v>
      </c>
      <c r="AZ99" s="3">
        <f t="shared" si="151"/>
        <v>0.12084648253755022</v>
      </c>
      <c r="BA99" s="3">
        <f t="shared" ref="BA99:BA130" si="154">($H$7*EXP(-($A99-BA$18)/$H$10))</f>
        <v>0.12368979953244352</v>
      </c>
      <c r="BB99" s="3">
        <f t="shared" si="73"/>
        <v>0.12660001505316637</v>
      </c>
      <c r="BC99" s="3">
        <f t="shared" si="75"/>
        <v>0.1295787031109058</v>
      </c>
      <c r="BD99" s="3">
        <f t="shared" si="77"/>
        <v>0.1326274747507174</v>
      </c>
      <c r="BE99" s="3">
        <f t="shared" si="79"/>
        <v>0.13574797892287085</v>
      </c>
      <c r="BF99" s="3">
        <f t="shared" si="81"/>
        <v>0.13894190337469661</v>
      </c>
      <c r="BG99" s="3">
        <f t="shared" si="83"/>
        <v>0.14221097556341622</v>
      </c>
      <c r="BH99" s="3">
        <f t="shared" si="85"/>
        <v>0.14555696359045023</v>
      </c>
      <c r="BI99" s="3">
        <f t="shared" si="87"/>
        <v>0.14898167715770855</v>
      </c>
      <c r="BJ99" s="3">
        <f t="shared" si="89"/>
        <v>0.15248696854638091</v>
      </c>
      <c r="BK99" s="3">
        <f t="shared" si="91"/>
        <v>0.15607473361875662</v>
      </c>
      <c r="BL99" s="3">
        <f t="shared" si="93"/>
        <v>0.15974691284361542</v>
      </c>
      <c r="BM99" s="3">
        <f t="shared" si="95"/>
        <v>0.16350549234574413</v>
      </c>
      <c r="BN99" s="3">
        <f t="shared" si="97"/>
        <v>0.16735250498014659</v>
      </c>
      <c r="BO99" s="3">
        <f t="shared" si="99"/>
        <v>0.17129003143152804</v>
      </c>
      <c r="BP99" s="3">
        <f t="shared" si="101"/>
        <v>0.17532020133964879</v>
      </c>
      <c r="BQ99" s="3">
        <f t="shared" si="105"/>
        <v>0.17944519445115492</v>
      </c>
      <c r="BR99" s="3">
        <f t="shared" si="108"/>
        <v>0.18366724179851038</v>
      </c>
      <c r="BS99" s="3">
        <f t="shared" si="113"/>
        <v>0.18798862690666701</v>
      </c>
      <c r="BT99" s="3">
        <f t="shared" si="116"/>
        <v>0.19241168702812558</v>
      </c>
      <c r="BU99" s="3">
        <f t="shared" si="119"/>
        <v>0.19693881440705585</v>
      </c>
      <c r="BV99" s="3">
        <f t="shared" si="122"/>
        <v>0.20157245757315898</v>
      </c>
      <c r="BW99" s="3">
        <f t="shared" si="125"/>
        <v>0.20631512266597277</v>
      </c>
      <c r="BX99" s="3">
        <f t="shared" si="128"/>
        <v>0.2111693747903354</v>
      </c>
      <c r="BY99" s="3">
        <f t="shared" si="131"/>
        <v>0.21613783940374096</v>
      </c>
      <c r="BZ99" s="3">
        <f t="shared" si="134"/>
        <v>0.22122320373633722</v>
      </c>
      <c r="CA99" s="3">
        <f t="shared" si="137"/>
        <v>0.22642821824433351</v>
      </c>
      <c r="CB99" s="3">
        <f t="shared" si="140"/>
        <v>0.23175569809760502</v>
      </c>
      <c r="CC99" s="3">
        <f t="shared" si="143"/>
        <v>0.23720852470229767</v>
      </c>
      <c r="CD99" s="3">
        <f t="shared" si="146"/>
        <v>0.24278964725925778</v>
      </c>
      <c r="CE99" s="3">
        <f t="shared" si="149"/>
        <v>0.24850208435912866</v>
      </c>
      <c r="CF99" s="3">
        <f t="shared" si="152"/>
        <v>0.25434892561497707</v>
      </c>
      <c r="CG99" s="3">
        <f t="shared" ref="CG99:CG137" si="155">($H$7*EXP(-($A99-CG$18)/$H$10))</f>
        <v>0.26033333333333331</v>
      </c>
    </row>
    <row r="100" spans="1:98" x14ac:dyDescent="0.25">
      <c r="A100">
        <f t="shared" si="109"/>
        <v>2081</v>
      </c>
      <c r="B100" s="3">
        <f t="shared" si="102"/>
        <v>2883.72291576515</v>
      </c>
      <c r="C100" s="3"/>
      <c r="D100" s="3">
        <f t="shared" si="110"/>
        <v>369.23468831820105</v>
      </c>
      <c r="E100" s="3">
        <f t="shared" si="103"/>
        <v>3.9576754207557102E-2</v>
      </c>
      <c r="F100" s="3">
        <f t="shared" si="106"/>
        <v>4.0507929492746689E-2</v>
      </c>
      <c r="G100" s="3">
        <f t="shared" si="111"/>
        <v>4.1461013785612871E-2</v>
      </c>
      <c r="H100" s="3">
        <f t="shared" si="114"/>
        <v>4.2436522568713018E-2</v>
      </c>
      <c r="I100" s="3">
        <f t="shared" si="117"/>
        <v>4.3434983453052793E-2</v>
      </c>
      <c r="J100" s="3">
        <f t="shared" si="120"/>
        <v>4.4456936463448442E-2</v>
      </c>
      <c r="K100" s="3">
        <f t="shared" si="123"/>
        <v>4.5502934330603054E-2</v>
      </c>
      <c r="L100" s="3">
        <f t="shared" si="126"/>
        <v>4.6573542790055038E-2</v>
      </c>
      <c r="M100" s="3">
        <f t="shared" si="129"/>
        <v>4.7669340888160258E-2</v>
      </c>
      <c r="N100" s="3">
        <f t="shared" si="132"/>
        <v>4.8790921295273487E-2</v>
      </c>
      <c r="O100" s="3">
        <f t="shared" si="135"/>
        <v>4.9938890626298457E-2</v>
      </c>
      <c r="P100" s="3">
        <f t="shared" si="138"/>
        <v>5.1113869768779928E-2</v>
      </c>
      <c r="Q100" s="3">
        <f t="shared" si="141"/>
        <v>5.2316494218715204E-2</v>
      </c>
      <c r="R100" s="3">
        <f t="shared" si="144"/>
        <v>5.3547414424266818E-2</v>
      </c>
      <c r="S100" s="3">
        <f t="shared" si="147"/>
        <v>5.480729613756205E-2</v>
      </c>
      <c r="T100" s="3">
        <f t="shared" si="150"/>
        <v>5.6096820774769907E-2</v>
      </c>
      <c r="U100" s="3">
        <f t="shared" si="153"/>
        <v>5.741668578464991E-2</v>
      </c>
      <c r="V100" s="3">
        <f t="shared" ref="V100:V131" si="156">($H$7*EXP(-($A100-V$18)/$H$10))</f>
        <v>5.876760502577235E-2</v>
      </c>
      <c r="W100" s="3">
        <f t="shared" si="74"/>
        <v>6.0150309152613893E-2</v>
      </c>
      <c r="X100" s="3">
        <f t="shared" si="76"/>
        <v>6.1565546010737347E-2</v>
      </c>
      <c r="Y100" s="3">
        <f t="shared" si="78"/>
        <v>6.3014081041269335E-2</v>
      </c>
      <c r="Z100" s="3">
        <f t="shared" si="80"/>
        <v>6.4496697694894745E-2</v>
      </c>
      <c r="AA100" s="3">
        <f t="shared" si="82"/>
        <v>6.6014197855591664E-2</v>
      </c>
      <c r="AB100" s="3">
        <f t="shared" si="84"/>
        <v>6.7567402274336177E-2</v>
      </c>
      <c r="AC100" s="3">
        <f t="shared" si="86"/>
        <v>6.9157151013011425E-2</v>
      </c>
      <c r="AD100" s="3">
        <f t="shared" si="88"/>
        <v>7.0784303898761308E-2</v>
      </c>
      <c r="AE100" s="3">
        <f t="shared" si="90"/>
        <v>7.2449740989034089E-2</v>
      </c>
      <c r="AF100" s="3">
        <f t="shared" si="92"/>
        <v>7.4154363047567992E-2</v>
      </c>
      <c r="AG100" s="3">
        <f t="shared" si="94"/>
        <v>7.5899092031575632E-2</v>
      </c>
      <c r="AH100" s="3">
        <f t="shared" si="96"/>
        <v>7.7684871590391447E-2</v>
      </c>
      <c r="AI100" s="3">
        <f t="shared" si="98"/>
        <v>7.9512667575851154E-2</v>
      </c>
      <c r="AJ100" s="3">
        <f t="shared" si="100"/>
        <v>8.1383468564679859E-2</v>
      </c>
      <c r="AK100" s="3">
        <f t="shared" si="104"/>
        <v>8.3298286393170787E-2</v>
      </c>
      <c r="AL100" s="3">
        <f t="shared" si="107"/>
        <v>8.5258156704444435E-2</v>
      </c>
      <c r="AM100" s="3">
        <f t="shared" si="112"/>
        <v>8.7264139508583541E-2</v>
      </c>
      <c r="AN100" s="3">
        <f t="shared" si="115"/>
        <v>8.9317319755947366E-2</v>
      </c>
      <c r="AO100" s="3">
        <f t="shared" si="118"/>
        <v>9.1418807923974846E-2</v>
      </c>
      <c r="AP100" s="3">
        <f t="shared" si="121"/>
        <v>9.3569740617794508E-2</v>
      </c>
      <c r="AQ100" s="3">
        <f t="shared" si="124"/>
        <v>9.5771281184965473E-2</v>
      </c>
      <c r="AR100" s="3">
        <f t="shared" si="127"/>
        <v>9.8024620344682456E-2</v>
      </c>
      <c r="AS100" s="3">
        <f t="shared" si="130"/>
        <v>0.10033097683178496</v>
      </c>
      <c r="AT100" s="3">
        <f t="shared" si="133"/>
        <v>0.10269159805591881</v>
      </c>
      <c r="AU100" s="3">
        <f t="shared" si="136"/>
        <v>0.10510776077620666</v>
      </c>
      <c r="AV100" s="3">
        <f t="shared" si="139"/>
        <v>0.10758077179179253</v>
      </c>
      <c r="AW100" s="3">
        <f t="shared" si="142"/>
        <v>0.11011196864863355</v>
      </c>
      <c r="AX100" s="3">
        <f t="shared" si="145"/>
        <v>0.11270272036292142</v>
      </c>
      <c r="AY100" s="3">
        <f t="shared" si="148"/>
        <v>0.11535442816152475</v>
      </c>
      <c r="AZ100" s="3">
        <f t="shared" si="151"/>
        <v>0.11806852623985273</v>
      </c>
      <c r="BA100" s="3">
        <f t="shared" si="154"/>
        <v>0.12084648253755022</v>
      </c>
      <c r="BB100" s="3">
        <f t="shared" ref="BB100:BB131" si="157">($H$7*EXP(-($A100-BB$18)/$H$10))</f>
        <v>0.12368979953244352</v>
      </c>
      <c r="BC100" s="3">
        <f t="shared" si="75"/>
        <v>0.12660001505316637</v>
      </c>
      <c r="BD100" s="3">
        <f t="shared" si="77"/>
        <v>0.1295787031109058</v>
      </c>
      <c r="BE100" s="3">
        <f t="shared" si="79"/>
        <v>0.1326274747507174</v>
      </c>
      <c r="BF100" s="3">
        <f t="shared" si="81"/>
        <v>0.13574797892287085</v>
      </c>
      <c r="BG100" s="3">
        <f t="shared" si="83"/>
        <v>0.13894190337469661</v>
      </c>
      <c r="BH100" s="3">
        <f t="shared" si="85"/>
        <v>0.14221097556341622</v>
      </c>
      <c r="BI100" s="3">
        <f t="shared" si="87"/>
        <v>0.14555696359045023</v>
      </c>
      <c r="BJ100" s="3">
        <f t="shared" si="89"/>
        <v>0.14898167715770855</v>
      </c>
      <c r="BK100" s="3">
        <f t="shared" si="91"/>
        <v>0.15248696854638091</v>
      </c>
      <c r="BL100" s="3">
        <f t="shared" si="93"/>
        <v>0.15607473361875662</v>
      </c>
      <c r="BM100" s="3">
        <f t="shared" si="95"/>
        <v>0.15974691284361542</v>
      </c>
      <c r="BN100" s="3">
        <f t="shared" si="97"/>
        <v>0.16350549234574413</v>
      </c>
      <c r="BO100" s="3">
        <f t="shared" si="99"/>
        <v>0.16735250498014659</v>
      </c>
      <c r="BP100" s="3">
        <f t="shared" si="101"/>
        <v>0.17129003143152804</v>
      </c>
      <c r="BQ100" s="3">
        <f t="shared" si="105"/>
        <v>0.17532020133964879</v>
      </c>
      <c r="BR100" s="3">
        <f t="shared" si="108"/>
        <v>0.17944519445115492</v>
      </c>
      <c r="BS100" s="3">
        <f t="shared" si="113"/>
        <v>0.18366724179851038</v>
      </c>
      <c r="BT100" s="3">
        <f t="shared" si="116"/>
        <v>0.18798862690666701</v>
      </c>
      <c r="BU100" s="3">
        <f t="shared" si="119"/>
        <v>0.19241168702812558</v>
      </c>
      <c r="BV100" s="3">
        <f t="shared" si="122"/>
        <v>0.19693881440705585</v>
      </c>
      <c r="BW100" s="3">
        <f t="shared" si="125"/>
        <v>0.20157245757315898</v>
      </c>
      <c r="BX100" s="3">
        <f t="shared" si="128"/>
        <v>0.20631512266597277</v>
      </c>
      <c r="BY100" s="3">
        <f t="shared" si="131"/>
        <v>0.2111693747903354</v>
      </c>
      <c r="BZ100" s="3">
        <f t="shared" si="134"/>
        <v>0.21613783940374096</v>
      </c>
      <c r="CA100" s="3">
        <f t="shared" si="137"/>
        <v>0.22122320373633722</v>
      </c>
      <c r="CB100" s="3">
        <f t="shared" si="140"/>
        <v>0.22642821824433351</v>
      </c>
      <c r="CC100" s="3">
        <f t="shared" si="143"/>
        <v>0.23175569809760502</v>
      </c>
      <c r="CD100" s="3">
        <f t="shared" si="146"/>
        <v>0.23720852470229767</v>
      </c>
      <c r="CE100" s="3">
        <f t="shared" si="149"/>
        <v>0.24278964725925778</v>
      </c>
      <c r="CF100" s="3">
        <f t="shared" si="152"/>
        <v>0.24850208435912866</v>
      </c>
      <c r="CG100" s="3">
        <f t="shared" si="155"/>
        <v>0.25434892561497707</v>
      </c>
      <c r="CH100" s="3">
        <f t="shared" ref="CH100:CH137" si="158">($H$7*EXP(-($A100-CH$18)/$H$10))</f>
        <v>0.26033333333333331</v>
      </c>
    </row>
    <row r="101" spans="1:98" x14ac:dyDescent="0.25">
      <c r="A101">
        <f t="shared" si="109"/>
        <v>2082</v>
      </c>
      <c r="B101" s="3">
        <f t="shared" si="102"/>
        <v>2883.7615827494474</v>
      </c>
      <c r="C101" s="3"/>
      <c r="D101" s="3">
        <f t="shared" si="110"/>
        <v>369.23963927649777</v>
      </c>
      <c r="E101" s="3">
        <f t="shared" si="103"/>
        <v>3.8666984297132542E-2</v>
      </c>
      <c r="F101" s="3">
        <f t="shared" si="106"/>
        <v>3.9576754207557102E-2</v>
      </c>
      <c r="G101" s="3">
        <f t="shared" si="111"/>
        <v>4.0507929492746689E-2</v>
      </c>
      <c r="H101" s="3">
        <f t="shared" si="114"/>
        <v>4.1461013785612871E-2</v>
      </c>
      <c r="I101" s="3">
        <f t="shared" si="117"/>
        <v>4.2436522568713018E-2</v>
      </c>
      <c r="J101" s="3">
        <f t="shared" si="120"/>
        <v>4.3434983453052793E-2</v>
      </c>
      <c r="K101" s="3">
        <f t="shared" si="123"/>
        <v>4.4456936463448442E-2</v>
      </c>
      <c r="L101" s="3">
        <f t="shared" si="126"/>
        <v>4.5502934330603054E-2</v>
      </c>
      <c r="M101" s="3">
        <f t="shared" si="129"/>
        <v>4.6573542790055038E-2</v>
      </c>
      <c r="N101" s="3">
        <f t="shared" si="132"/>
        <v>4.7669340888160258E-2</v>
      </c>
      <c r="O101" s="3">
        <f t="shared" si="135"/>
        <v>4.8790921295273487E-2</v>
      </c>
      <c r="P101" s="3">
        <f t="shared" si="138"/>
        <v>4.9938890626298457E-2</v>
      </c>
      <c r="Q101" s="3">
        <f t="shared" si="141"/>
        <v>5.1113869768779928E-2</v>
      </c>
      <c r="R101" s="3">
        <f t="shared" si="144"/>
        <v>5.2316494218715204E-2</v>
      </c>
      <c r="S101" s="3">
        <f t="shared" si="147"/>
        <v>5.3547414424266818E-2</v>
      </c>
      <c r="T101" s="3">
        <f t="shared" si="150"/>
        <v>5.480729613756205E-2</v>
      </c>
      <c r="U101" s="3">
        <f t="shared" si="153"/>
        <v>5.6096820774769907E-2</v>
      </c>
      <c r="V101" s="3">
        <f t="shared" si="156"/>
        <v>5.741668578464991E-2</v>
      </c>
      <c r="W101" s="3">
        <f t="shared" ref="W101:W137" si="159">($H$7*EXP(-($A101-W$18)/$H$10))</f>
        <v>5.876760502577235E-2</v>
      </c>
      <c r="X101" s="3">
        <f t="shared" si="76"/>
        <v>6.0150309152613893E-2</v>
      </c>
      <c r="Y101" s="3">
        <f t="shared" si="78"/>
        <v>6.1565546010737347E-2</v>
      </c>
      <c r="Z101" s="3">
        <f t="shared" si="80"/>
        <v>6.3014081041269335E-2</v>
      </c>
      <c r="AA101" s="3">
        <f t="shared" si="82"/>
        <v>6.4496697694894745E-2</v>
      </c>
      <c r="AB101" s="3">
        <f t="shared" si="84"/>
        <v>6.6014197855591664E-2</v>
      </c>
      <c r="AC101" s="3">
        <f t="shared" si="86"/>
        <v>6.7567402274336177E-2</v>
      </c>
      <c r="AD101" s="3">
        <f t="shared" si="88"/>
        <v>6.9157151013011425E-2</v>
      </c>
      <c r="AE101" s="3">
        <f t="shared" si="90"/>
        <v>7.0784303898761308E-2</v>
      </c>
      <c r="AF101" s="3">
        <f t="shared" si="92"/>
        <v>7.2449740989034089E-2</v>
      </c>
      <c r="AG101" s="3">
        <f t="shared" si="94"/>
        <v>7.4154363047567992E-2</v>
      </c>
      <c r="AH101" s="3">
        <f t="shared" si="96"/>
        <v>7.5899092031575632E-2</v>
      </c>
      <c r="AI101" s="3">
        <f t="shared" si="98"/>
        <v>7.7684871590391447E-2</v>
      </c>
      <c r="AJ101" s="3">
        <f t="shared" si="100"/>
        <v>7.9512667575851154E-2</v>
      </c>
      <c r="AK101" s="3">
        <f t="shared" si="104"/>
        <v>8.1383468564679859E-2</v>
      </c>
      <c r="AL101" s="3">
        <f t="shared" si="107"/>
        <v>8.3298286393170787E-2</v>
      </c>
      <c r="AM101" s="3">
        <f t="shared" si="112"/>
        <v>8.5258156704444435E-2</v>
      </c>
      <c r="AN101" s="3">
        <f t="shared" si="115"/>
        <v>8.7264139508583541E-2</v>
      </c>
      <c r="AO101" s="3">
        <f t="shared" si="118"/>
        <v>8.9317319755947366E-2</v>
      </c>
      <c r="AP101" s="3">
        <f t="shared" si="121"/>
        <v>9.1418807923974846E-2</v>
      </c>
      <c r="AQ101" s="3">
        <f t="shared" si="124"/>
        <v>9.3569740617794508E-2</v>
      </c>
      <c r="AR101" s="3">
        <f t="shared" si="127"/>
        <v>9.5771281184965473E-2</v>
      </c>
      <c r="AS101" s="3">
        <f t="shared" si="130"/>
        <v>9.8024620344682456E-2</v>
      </c>
      <c r="AT101" s="3">
        <f t="shared" si="133"/>
        <v>0.10033097683178496</v>
      </c>
      <c r="AU101" s="3">
        <f t="shared" si="136"/>
        <v>0.10269159805591881</v>
      </c>
      <c r="AV101" s="3">
        <f t="shared" si="139"/>
        <v>0.10510776077620666</v>
      </c>
      <c r="AW101" s="3">
        <f t="shared" si="142"/>
        <v>0.10758077179179253</v>
      </c>
      <c r="AX101" s="3">
        <f t="shared" si="145"/>
        <v>0.11011196864863355</v>
      </c>
      <c r="AY101" s="3">
        <f t="shared" si="148"/>
        <v>0.11270272036292142</v>
      </c>
      <c r="AZ101" s="3">
        <f t="shared" si="151"/>
        <v>0.11535442816152475</v>
      </c>
      <c r="BA101" s="3">
        <f t="shared" si="154"/>
        <v>0.11806852623985273</v>
      </c>
      <c r="BB101" s="3">
        <f t="shared" si="157"/>
        <v>0.12084648253755022</v>
      </c>
      <c r="BC101" s="3">
        <f t="shared" ref="BC101:BC137" si="160">($H$7*EXP(-($A101-BC$18)/$H$10))</f>
        <v>0.12368979953244352</v>
      </c>
      <c r="BD101" s="3">
        <f t="shared" si="77"/>
        <v>0.12660001505316637</v>
      </c>
      <c r="BE101" s="3">
        <f t="shared" si="79"/>
        <v>0.1295787031109058</v>
      </c>
      <c r="BF101" s="3">
        <f t="shared" si="81"/>
        <v>0.1326274747507174</v>
      </c>
      <c r="BG101" s="3">
        <f t="shared" si="83"/>
        <v>0.13574797892287085</v>
      </c>
      <c r="BH101" s="3">
        <f t="shared" si="85"/>
        <v>0.13894190337469661</v>
      </c>
      <c r="BI101" s="3">
        <f t="shared" si="87"/>
        <v>0.14221097556341622</v>
      </c>
      <c r="BJ101" s="3">
        <f t="shared" si="89"/>
        <v>0.14555696359045023</v>
      </c>
      <c r="BK101" s="3">
        <f t="shared" si="91"/>
        <v>0.14898167715770855</v>
      </c>
      <c r="BL101" s="3">
        <f t="shared" si="93"/>
        <v>0.15248696854638091</v>
      </c>
      <c r="BM101" s="3">
        <f t="shared" si="95"/>
        <v>0.15607473361875662</v>
      </c>
      <c r="BN101" s="3">
        <f t="shared" si="97"/>
        <v>0.15974691284361542</v>
      </c>
      <c r="BO101" s="3">
        <f t="shared" si="99"/>
        <v>0.16350549234574413</v>
      </c>
      <c r="BP101" s="3">
        <f t="shared" si="101"/>
        <v>0.16735250498014659</v>
      </c>
      <c r="BQ101" s="3">
        <f t="shared" si="105"/>
        <v>0.17129003143152804</v>
      </c>
      <c r="BR101" s="3">
        <f t="shared" si="108"/>
        <v>0.17532020133964879</v>
      </c>
      <c r="BS101" s="3">
        <f t="shared" si="113"/>
        <v>0.17944519445115492</v>
      </c>
      <c r="BT101" s="3">
        <f t="shared" si="116"/>
        <v>0.18366724179851038</v>
      </c>
      <c r="BU101" s="3">
        <f t="shared" si="119"/>
        <v>0.18798862690666701</v>
      </c>
      <c r="BV101" s="3">
        <f t="shared" si="122"/>
        <v>0.19241168702812558</v>
      </c>
      <c r="BW101" s="3">
        <f t="shared" si="125"/>
        <v>0.19693881440705585</v>
      </c>
      <c r="BX101" s="3">
        <f t="shared" si="128"/>
        <v>0.20157245757315898</v>
      </c>
      <c r="BY101" s="3">
        <f t="shared" si="131"/>
        <v>0.20631512266597277</v>
      </c>
      <c r="BZ101" s="3">
        <f t="shared" si="134"/>
        <v>0.2111693747903354</v>
      </c>
      <c r="CA101" s="3">
        <f t="shared" si="137"/>
        <v>0.21613783940374096</v>
      </c>
      <c r="CB101" s="3">
        <f t="shared" si="140"/>
        <v>0.22122320373633722</v>
      </c>
      <c r="CC101" s="3">
        <f t="shared" si="143"/>
        <v>0.22642821824433351</v>
      </c>
      <c r="CD101" s="3">
        <f t="shared" si="146"/>
        <v>0.23175569809760502</v>
      </c>
      <c r="CE101" s="3">
        <f t="shared" si="149"/>
        <v>0.23720852470229767</v>
      </c>
      <c r="CF101" s="3">
        <f t="shared" si="152"/>
        <v>0.24278964725925778</v>
      </c>
      <c r="CG101" s="3">
        <f t="shared" si="155"/>
        <v>0.24850208435912866</v>
      </c>
      <c r="CH101" s="3">
        <f t="shared" si="158"/>
        <v>0.25434892561497707</v>
      </c>
      <c r="CI101" s="3">
        <f t="shared" ref="CI101:CI137" si="161">($H$7*EXP(-($A101-CI$18)/$H$10))</f>
        <v>0.26033333333333331</v>
      </c>
    </row>
    <row r="102" spans="1:98" x14ac:dyDescent="0.25">
      <c r="A102">
        <f>(A101+1)</f>
        <v>2083</v>
      </c>
      <c r="B102" s="3">
        <f t="shared" si="102"/>
        <v>2883.799360877153</v>
      </c>
      <c r="C102" s="3"/>
      <c r="D102" s="3">
        <f t="shared" si="110"/>
        <v>369.24447642473154</v>
      </c>
      <c r="E102" s="3">
        <f t="shared" si="103"/>
        <v>3.7778127705813777E-2</v>
      </c>
      <c r="F102" s="3">
        <f t="shared" si="106"/>
        <v>3.8666984297132542E-2</v>
      </c>
      <c r="G102" s="3">
        <f t="shared" si="111"/>
        <v>3.9576754207557102E-2</v>
      </c>
      <c r="H102" s="3">
        <f t="shared" si="114"/>
        <v>4.0507929492746689E-2</v>
      </c>
      <c r="I102" s="3">
        <f t="shared" si="117"/>
        <v>4.1461013785612871E-2</v>
      </c>
      <c r="J102" s="3">
        <f t="shared" si="120"/>
        <v>4.2436522568713018E-2</v>
      </c>
      <c r="K102" s="3">
        <f t="shared" si="123"/>
        <v>4.3434983453052793E-2</v>
      </c>
      <c r="L102" s="3">
        <f t="shared" si="126"/>
        <v>4.4456936463448442E-2</v>
      </c>
      <c r="M102" s="3">
        <f t="shared" si="129"/>
        <v>4.5502934330603054E-2</v>
      </c>
      <c r="N102" s="3">
        <f t="shared" si="132"/>
        <v>4.6573542790055038E-2</v>
      </c>
      <c r="O102" s="3">
        <f t="shared" si="135"/>
        <v>4.7669340888160258E-2</v>
      </c>
      <c r="P102" s="3">
        <f t="shared" si="138"/>
        <v>4.8790921295273487E-2</v>
      </c>
      <c r="Q102" s="3">
        <f t="shared" si="141"/>
        <v>4.9938890626298457E-2</v>
      </c>
      <c r="R102" s="3">
        <f t="shared" si="144"/>
        <v>5.1113869768779928E-2</v>
      </c>
      <c r="S102" s="3">
        <f t="shared" si="147"/>
        <v>5.2316494218715204E-2</v>
      </c>
      <c r="T102" s="3">
        <f t="shared" si="150"/>
        <v>5.3547414424266818E-2</v>
      </c>
      <c r="U102" s="3">
        <f t="shared" si="153"/>
        <v>5.480729613756205E-2</v>
      </c>
      <c r="V102" s="3">
        <f t="shared" si="156"/>
        <v>5.6096820774769907E-2</v>
      </c>
      <c r="W102" s="3">
        <f t="shared" si="159"/>
        <v>5.741668578464991E-2</v>
      </c>
      <c r="X102" s="3">
        <f t="shared" ref="X102:X137" si="162">($H$7*EXP(-($A102-X$18)/$H$10))</f>
        <v>5.876760502577235E-2</v>
      </c>
      <c r="Y102" s="3">
        <f t="shared" si="78"/>
        <v>6.0150309152613893E-2</v>
      </c>
      <c r="Z102" s="3">
        <f t="shared" si="80"/>
        <v>6.1565546010737347E-2</v>
      </c>
      <c r="AA102" s="3">
        <f t="shared" si="82"/>
        <v>6.3014081041269335E-2</v>
      </c>
      <c r="AB102" s="3">
        <f t="shared" si="84"/>
        <v>6.4496697694894745E-2</v>
      </c>
      <c r="AC102" s="3">
        <f t="shared" si="86"/>
        <v>6.6014197855591664E-2</v>
      </c>
      <c r="AD102" s="3">
        <f t="shared" si="88"/>
        <v>6.7567402274336177E-2</v>
      </c>
      <c r="AE102" s="3">
        <f t="shared" si="90"/>
        <v>6.9157151013011425E-2</v>
      </c>
      <c r="AF102" s="3">
        <f t="shared" si="92"/>
        <v>7.0784303898761308E-2</v>
      </c>
      <c r="AG102" s="3">
        <f t="shared" si="94"/>
        <v>7.2449740989034089E-2</v>
      </c>
      <c r="AH102" s="3">
        <f t="shared" si="96"/>
        <v>7.4154363047567992E-2</v>
      </c>
      <c r="AI102" s="3">
        <f t="shared" si="98"/>
        <v>7.5899092031575632E-2</v>
      </c>
      <c r="AJ102" s="3">
        <f t="shared" si="100"/>
        <v>7.7684871590391447E-2</v>
      </c>
      <c r="AK102" s="3">
        <f t="shared" si="104"/>
        <v>7.9512667575851154E-2</v>
      </c>
      <c r="AL102" s="3">
        <f t="shared" si="107"/>
        <v>8.1383468564679859E-2</v>
      </c>
      <c r="AM102" s="3">
        <f t="shared" si="112"/>
        <v>8.3298286393170787E-2</v>
      </c>
      <c r="AN102" s="3">
        <f t="shared" si="115"/>
        <v>8.5258156704444435E-2</v>
      </c>
      <c r="AO102" s="3">
        <f t="shared" si="118"/>
        <v>8.7264139508583541E-2</v>
      </c>
      <c r="AP102" s="3">
        <f t="shared" si="121"/>
        <v>8.9317319755947366E-2</v>
      </c>
      <c r="AQ102" s="3">
        <f t="shared" si="124"/>
        <v>9.1418807923974846E-2</v>
      </c>
      <c r="AR102" s="3">
        <f t="shared" si="127"/>
        <v>9.3569740617794508E-2</v>
      </c>
      <c r="AS102" s="3">
        <f t="shared" si="130"/>
        <v>9.5771281184965473E-2</v>
      </c>
      <c r="AT102" s="3">
        <f t="shared" si="133"/>
        <v>9.8024620344682456E-2</v>
      </c>
      <c r="AU102" s="3">
        <f t="shared" si="136"/>
        <v>0.10033097683178496</v>
      </c>
      <c r="AV102" s="3">
        <f t="shared" si="139"/>
        <v>0.10269159805591881</v>
      </c>
      <c r="AW102" s="3">
        <f t="shared" si="142"/>
        <v>0.10510776077620666</v>
      </c>
      <c r="AX102" s="3">
        <f t="shared" si="145"/>
        <v>0.10758077179179253</v>
      </c>
      <c r="AY102" s="3">
        <f t="shared" si="148"/>
        <v>0.11011196864863355</v>
      </c>
      <c r="AZ102" s="3">
        <f t="shared" si="151"/>
        <v>0.11270272036292142</v>
      </c>
      <c r="BA102" s="3">
        <f t="shared" si="154"/>
        <v>0.11535442816152475</v>
      </c>
      <c r="BB102" s="3">
        <f t="shared" si="157"/>
        <v>0.11806852623985273</v>
      </c>
      <c r="BC102" s="3">
        <f t="shared" si="160"/>
        <v>0.12084648253755022</v>
      </c>
      <c r="BD102" s="3">
        <f t="shared" ref="BD102:BD137" si="163">($H$7*EXP(-($A102-BD$18)/$H$10))</f>
        <v>0.12368979953244352</v>
      </c>
      <c r="BE102" s="3">
        <f t="shared" si="79"/>
        <v>0.12660001505316637</v>
      </c>
      <c r="BF102" s="3">
        <f t="shared" si="81"/>
        <v>0.1295787031109058</v>
      </c>
      <c r="BG102" s="3">
        <f t="shared" si="83"/>
        <v>0.1326274747507174</v>
      </c>
      <c r="BH102" s="3">
        <f t="shared" si="85"/>
        <v>0.13574797892287085</v>
      </c>
      <c r="BI102" s="3">
        <f t="shared" si="87"/>
        <v>0.13894190337469661</v>
      </c>
      <c r="BJ102" s="3">
        <f t="shared" si="89"/>
        <v>0.14221097556341622</v>
      </c>
      <c r="BK102" s="3">
        <f t="shared" si="91"/>
        <v>0.14555696359045023</v>
      </c>
      <c r="BL102" s="3">
        <f t="shared" si="93"/>
        <v>0.14898167715770855</v>
      </c>
      <c r="BM102" s="3">
        <f t="shared" si="95"/>
        <v>0.15248696854638091</v>
      </c>
      <c r="BN102" s="3">
        <f t="shared" si="97"/>
        <v>0.15607473361875662</v>
      </c>
      <c r="BO102" s="3">
        <f t="shared" si="99"/>
        <v>0.15974691284361542</v>
      </c>
      <c r="BP102" s="3">
        <f t="shared" si="101"/>
        <v>0.16350549234574413</v>
      </c>
      <c r="BQ102" s="3">
        <f t="shared" si="105"/>
        <v>0.16735250498014659</v>
      </c>
      <c r="BR102" s="3">
        <f t="shared" si="108"/>
        <v>0.17129003143152804</v>
      </c>
      <c r="BS102" s="3">
        <f t="shared" si="113"/>
        <v>0.17532020133964879</v>
      </c>
      <c r="BT102" s="3">
        <f t="shared" si="116"/>
        <v>0.17944519445115492</v>
      </c>
      <c r="BU102" s="3">
        <f t="shared" si="119"/>
        <v>0.18366724179851038</v>
      </c>
      <c r="BV102" s="3">
        <f t="shared" si="122"/>
        <v>0.18798862690666701</v>
      </c>
      <c r="BW102" s="3">
        <f t="shared" si="125"/>
        <v>0.19241168702812558</v>
      </c>
      <c r="BX102" s="3">
        <f t="shared" si="128"/>
        <v>0.19693881440705585</v>
      </c>
      <c r="BY102" s="3">
        <f t="shared" si="131"/>
        <v>0.20157245757315898</v>
      </c>
      <c r="BZ102" s="3">
        <f t="shared" si="134"/>
        <v>0.20631512266597277</v>
      </c>
      <c r="CA102" s="3">
        <f t="shared" si="137"/>
        <v>0.2111693747903354</v>
      </c>
      <c r="CB102" s="3">
        <f t="shared" si="140"/>
        <v>0.21613783940374096</v>
      </c>
      <c r="CC102" s="3">
        <f t="shared" si="143"/>
        <v>0.22122320373633722</v>
      </c>
      <c r="CD102" s="3">
        <f t="shared" si="146"/>
        <v>0.22642821824433351</v>
      </c>
      <c r="CE102" s="3">
        <f t="shared" si="149"/>
        <v>0.23175569809760502</v>
      </c>
      <c r="CF102" s="3">
        <f t="shared" si="152"/>
        <v>0.23720852470229767</v>
      </c>
      <c r="CG102" s="3">
        <f t="shared" si="155"/>
        <v>0.24278964725925778</v>
      </c>
      <c r="CH102" s="3">
        <f t="shared" si="158"/>
        <v>0.24850208435912866</v>
      </c>
      <c r="CI102" s="3">
        <f t="shared" si="161"/>
        <v>0.25434892561497707</v>
      </c>
      <c r="CJ102" s="3">
        <f t="shared" ref="CJ102:CJ137" si="164">($H$7*EXP(-($A102-CJ$18)/$H$10))</f>
        <v>0.26033333333333331</v>
      </c>
    </row>
    <row r="103" spans="1:98" x14ac:dyDescent="0.25">
      <c r="A103">
        <f t="shared" ref="A103:A137" si="165">(A102+1)</f>
        <v>2084</v>
      </c>
      <c r="B103" s="3">
        <f t="shared" si="102"/>
        <v>2883.8362705808422</v>
      </c>
      <c r="C103" s="3"/>
      <c r="D103" s="3">
        <f t="shared" si="110"/>
        <v>369.24920237910914</v>
      </c>
      <c r="E103" s="3">
        <f t="shared" si="103"/>
        <v>3.690970368906199E-2</v>
      </c>
      <c r="F103" s="3">
        <f t="shared" si="106"/>
        <v>3.7778127705813777E-2</v>
      </c>
      <c r="G103" s="3">
        <f t="shared" si="111"/>
        <v>3.8666984297132542E-2</v>
      </c>
      <c r="H103" s="3">
        <f t="shared" si="114"/>
        <v>3.9576754207557102E-2</v>
      </c>
      <c r="I103" s="3">
        <f t="shared" si="117"/>
        <v>4.0507929492746689E-2</v>
      </c>
      <c r="J103" s="3">
        <f t="shared" si="120"/>
        <v>4.1461013785612871E-2</v>
      </c>
      <c r="K103" s="3">
        <f t="shared" si="123"/>
        <v>4.2436522568713018E-2</v>
      </c>
      <c r="L103" s="3">
        <f t="shared" si="126"/>
        <v>4.3434983453052793E-2</v>
      </c>
      <c r="M103" s="3">
        <f t="shared" si="129"/>
        <v>4.4456936463448442E-2</v>
      </c>
      <c r="N103" s="3">
        <f t="shared" si="132"/>
        <v>4.5502934330603054E-2</v>
      </c>
      <c r="O103" s="3">
        <f t="shared" si="135"/>
        <v>4.6573542790055038E-2</v>
      </c>
      <c r="P103" s="3">
        <f t="shared" si="138"/>
        <v>4.7669340888160258E-2</v>
      </c>
      <c r="Q103" s="3">
        <f t="shared" si="141"/>
        <v>4.8790921295273487E-2</v>
      </c>
      <c r="R103" s="3">
        <f t="shared" si="144"/>
        <v>4.9938890626298457E-2</v>
      </c>
      <c r="S103" s="3">
        <f t="shared" si="147"/>
        <v>5.1113869768779928E-2</v>
      </c>
      <c r="T103" s="3">
        <f t="shared" si="150"/>
        <v>5.2316494218715204E-2</v>
      </c>
      <c r="U103" s="3">
        <f t="shared" si="153"/>
        <v>5.3547414424266818E-2</v>
      </c>
      <c r="V103" s="3">
        <f t="shared" si="156"/>
        <v>5.480729613756205E-2</v>
      </c>
      <c r="W103" s="3">
        <f t="shared" si="159"/>
        <v>5.6096820774769907E-2</v>
      </c>
      <c r="X103" s="3">
        <f t="shared" si="162"/>
        <v>5.741668578464991E-2</v>
      </c>
      <c r="Y103" s="3">
        <f t="shared" ref="Y103:Y137" si="166">($H$7*EXP(-($A103-Y$18)/$H$10))</f>
        <v>5.876760502577235E-2</v>
      </c>
      <c r="Z103" s="3">
        <f t="shared" si="80"/>
        <v>6.0150309152613893E-2</v>
      </c>
      <c r="AA103" s="3">
        <f t="shared" si="82"/>
        <v>6.1565546010737347E-2</v>
      </c>
      <c r="AB103" s="3">
        <f t="shared" si="84"/>
        <v>6.3014081041269335E-2</v>
      </c>
      <c r="AC103" s="3">
        <f t="shared" si="86"/>
        <v>6.4496697694894745E-2</v>
      </c>
      <c r="AD103" s="3">
        <f t="shared" si="88"/>
        <v>6.6014197855591664E-2</v>
      </c>
      <c r="AE103" s="3">
        <f t="shared" si="90"/>
        <v>6.7567402274336177E-2</v>
      </c>
      <c r="AF103" s="3">
        <f t="shared" si="92"/>
        <v>6.9157151013011425E-2</v>
      </c>
      <c r="AG103" s="3">
        <f t="shared" si="94"/>
        <v>7.0784303898761308E-2</v>
      </c>
      <c r="AH103" s="3">
        <f t="shared" si="96"/>
        <v>7.2449740989034089E-2</v>
      </c>
      <c r="AI103" s="3">
        <f t="shared" si="98"/>
        <v>7.4154363047567992E-2</v>
      </c>
      <c r="AJ103" s="3">
        <f t="shared" si="100"/>
        <v>7.5899092031575632E-2</v>
      </c>
      <c r="AK103" s="3">
        <f t="shared" si="104"/>
        <v>7.7684871590391447E-2</v>
      </c>
      <c r="AL103" s="3">
        <f t="shared" si="107"/>
        <v>7.9512667575851154E-2</v>
      </c>
      <c r="AM103" s="3">
        <f t="shared" si="112"/>
        <v>8.1383468564679859E-2</v>
      </c>
      <c r="AN103" s="3">
        <f t="shared" si="115"/>
        <v>8.3298286393170787E-2</v>
      </c>
      <c r="AO103" s="3">
        <f t="shared" si="118"/>
        <v>8.5258156704444435E-2</v>
      </c>
      <c r="AP103" s="3">
        <f t="shared" si="121"/>
        <v>8.7264139508583541E-2</v>
      </c>
      <c r="AQ103" s="3">
        <f t="shared" si="124"/>
        <v>8.9317319755947366E-2</v>
      </c>
      <c r="AR103" s="3">
        <f t="shared" si="127"/>
        <v>9.1418807923974846E-2</v>
      </c>
      <c r="AS103" s="3">
        <f t="shared" si="130"/>
        <v>9.3569740617794508E-2</v>
      </c>
      <c r="AT103" s="3">
        <f t="shared" si="133"/>
        <v>9.5771281184965473E-2</v>
      </c>
      <c r="AU103" s="3">
        <f t="shared" si="136"/>
        <v>9.8024620344682456E-2</v>
      </c>
      <c r="AV103" s="3">
        <f t="shared" si="139"/>
        <v>0.10033097683178496</v>
      </c>
      <c r="AW103" s="3">
        <f t="shared" si="142"/>
        <v>0.10269159805591881</v>
      </c>
      <c r="AX103" s="3">
        <f t="shared" si="145"/>
        <v>0.10510776077620666</v>
      </c>
      <c r="AY103" s="3">
        <f t="shared" si="148"/>
        <v>0.10758077179179253</v>
      </c>
      <c r="AZ103" s="3">
        <f t="shared" si="151"/>
        <v>0.11011196864863355</v>
      </c>
      <c r="BA103" s="3">
        <f t="shared" si="154"/>
        <v>0.11270272036292142</v>
      </c>
      <c r="BB103" s="3">
        <f t="shared" si="157"/>
        <v>0.11535442816152475</v>
      </c>
      <c r="BC103" s="3">
        <f t="shared" si="160"/>
        <v>0.11806852623985273</v>
      </c>
      <c r="BD103" s="3">
        <f t="shared" si="163"/>
        <v>0.12084648253755022</v>
      </c>
      <c r="BE103" s="3">
        <f t="shared" ref="BE103:BE137" si="167">($H$7*EXP(-($A103-BE$18)/$H$10))</f>
        <v>0.12368979953244352</v>
      </c>
      <c r="BF103" s="3">
        <f t="shared" si="81"/>
        <v>0.12660001505316637</v>
      </c>
      <c r="BG103" s="3">
        <f t="shared" si="83"/>
        <v>0.1295787031109058</v>
      </c>
      <c r="BH103" s="3">
        <f t="shared" si="85"/>
        <v>0.1326274747507174</v>
      </c>
      <c r="BI103" s="3">
        <f t="shared" si="87"/>
        <v>0.13574797892287085</v>
      </c>
      <c r="BJ103" s="3">
        <f t="shared" si="89"/>
        <v>0.13894190337469661</v>
      </c>
      <c r="BK103" s="3">
        <f t="shared" si="91"/>
        <v>0.14221097556341622</v>
      </c>
      <c r="BL103" s="3">
        <f t="shared" si="93"/>
        <v>0.14555696359045023</v>
      </c>
      <c r="BM103" s="3">
        <f t="shared" si="95"/>
        <v>0.14898167715770855</v>
      </c>
      <c r="BN103" s="3">
        <f t="shared" si="97"/>
        <v>0.15248696854638091</v>
      </c>
      <c r="BO103" s="3">
        <f t="shared" si="99"/>
        <v>0.15607473361875662</v>
      </c>
      <c r="BP103" s="3">
        <f t="shared" si="101"/>
        <v>0.15974691284361542</v>
      </c>
      <c r="BQ103" s="3">
        <f t="shared" si="105"/>
        <v>0.16350549234574413</v>
      </c>
      <c r="BR103" s="3">
        <f t="shared" si="108"/>
        <v>0.16735250498014659</v>
      </c>
      <c r="BS103" s="3">
        <f t="shared" si="113"/>
        <v>0.17129003143152804</v>
      </c>
      <c r="BT103" s="3">
        <f t="shared" si="116"/>
        <v>0.17532020133964879</v>
      </c>
      <c r="BU103" s="3">
        <f t="shared" si="119"/>
        <v>0.17944519445115492</v>
      </c>
      <c r="BV103" s="3">
        <f t="shared" si="122"/>
        <v>0.18366724179851038</v>
      </c>
      <c r="BW103" s="3">
        <f t="shared" si="125"/>
        <v>0.18798862690666701</v>
      </c>
      <c r="BX103" s="3">
        <f t="shared" si="128"/>
        <v>0.19241168702812558</v>
      </c>
      <c r="BY103" s="3">
        <f t="shared" si="131"/>
        <v>0.19693881440705585</v>
      </c>
      <c r="BZ103" s="3">
        <f t="shared" si="134"/>
        <v>0.20157245757315898</v>
      </c>
      <c r="CA103" s="3">
        <f t="shared" si="137"/>
        <v>0.20631512266597277</v>
      </c>
      <c r="CB103" s="3">
        <f t="shared" si="140"/>
        <v>0.2111693747903354</v>
      </c>
      <c r="CC103" s="3">
        <f t="shared" si="143"/>
        <v>0.21613783940374096</v>
      </c>
      <c r="CD103" s="3">
        <f t="shared" si="146"/>
        <v>0.22122320373633722</v>
      </c>
      <c r="CE103" s="3">
        <f t="shared" si="149"/>
        <v>0.22642821824433351</v>
      </c>
      <c r="CF103" s="3">
        <f t="shared" si="152"/>
        <v>0.23175569809760502</v>
      </c>
      <c r="CG103" s="3">
        <f t="shared" si="155"/>
        <v>0.23720852470229767</v>
      </c>
      <c r="CH103" s="3">
        <f t="shared" si="158"/>
        <v>0.24278964725925778</v>
      </c>
      <c r="CI103" s="3">
        <f t="shared" si="161"/>
        <v>0.24850208435912866</v>
      </c>
      <c r="CJ103" s="3">
        <f t="shared" si="164"/>
        <v>0.25434892561497707</v>
      </c>
      <c r="CK103" s="3">
        <f t="shared" ref="CK103:CK137" si="168">($H$7*EXP(-($A103-CK$18)/$H$10))</f>
        <v>0.26033333333333331</v>
      </c>
    </row>
    <row r="104" spans="1:98" x14ac:dyDescent="0.25">
      <c r="A104">
        <f t="shared" si="165"/>
        <v>2085</v>
      </c>
      <c r="B104" s="3">
        <f t="shared" si="102"/>
        <v>2883.8723318233956</v>
      </c>
      <c r="C104" s="3"/>
      <c r="D104" s="3">
        <f t="shared" si="110"/>
        <v>369.2538196956973</v>
      </c>
      <c r="E104" s="3">
        <f t="shared" si="103"/>
        <v>3.6061242553444582E-2</v>
      </c>
      <c r="F104" s="3">
        <f t="shared" si="106"/>
        <v>3.690970368906199E-2</v>
      </c>
      <c r="G104" s="3">
        <f t="shared" si="111"/>
        <v>3.7778127705813777E-2</v>
      </c>
      <c r="H104" s="3">
        <f t="shared" si="114"/>
        <v>3.8666984297132542E-2</v>
      </c>
      <c r="I104" s="3">
        <f t="shared" si="117"/>
        <v>3.9576754207557102E-2</v>
      </c>
      <c r="J104" s="3">
        <f t="shared" si="120"/>
        <v>4.0507929492746689E-2</v>
      </c>
      <c r="K104" s="3">
        <f t="shared" si="123"/>
        <v>4.1461013785612871E-2</v>
      </c>
      <c r="L104" s="3">
        <f t="shared" si="126"/>
        <v>4.2436522568713018E-2</v>
      </c>
      <c r="M104" s="3">
        <f t="shared" si="129"/>
        <v>4.3434983453052793E-2</v>
      </c>
      <c r="N104" s="3">
        <f t="shared" si="132"/>
        <v>4.4456936463448442E-2</v>
      </c>
      <c r="O104" s="3">
        <f t="shared" si="135"/>
        <v>4.5502934330603054E-2</v>
      </c>
      <c r="P104" s="3">
        <f t="shared" si="138"/>
        <v>4.6573542790055038E-2</v>
      </c>
      <c r="Q104" s="3">
        <f t="shared" si="141"/>
        <v>4.7669340888160258E-2</v>
      </c>
      <c r="R104" s="3">
        <f t="shared" si="144"/>
        <v>4.8790921295273487E-2</v>
      </c>
      <c r="S104" s="3">
        <f t="shared" si="147"/>
        <v>4.9938890626298457E-2</v>
      </c>
      <c r="T104" s="3">
        <f t="shared" si="150"/>
        <v>5.1113869768779928E-2</v>
      </c>
      <c r="U104" s="3">
        <f t="shared" si="153"/>
        <v>5.2316494218715204E-2</v>
      </c>
      <c r="V104" s="3">
        <f t="shared" si="156"/>
        <v>5.3547414424266818E-2</v>
      </c>
      <c r="W104" s="3">
        <f t="shared" si="159"/>
        <v>5.480729613756205E-2</v>
      </c>
      <c r="X104" s="3">
        <f t="shared" si="162"/>
        <v>5.6096820774769907E-2</v>
      </c>
      <c r="Y104" s="3">
        <f t="shared" si="166"/>
        <v>5.741668578464991E-2</v>
      </c>
      <c r="Z104" s="3">
        <f t="shared" ref="Z104:Z137" si="169">($H$7*EXP(-($A104-Z$18)/$H$10))</f>
        <v>5.876760502577235E-2</v>
      </c>
      <c r="AA104" s="3">
        <f t="shared" si="82"/>
        <v>6.0150309152613893E-2</v>
      </c>
      <c r="AB104" s="3">
        <f t="shared" si="84"/>
        <v>6.1565546010737347E-2</v>
      </c>
      <c r="AC104" s="3">
        <f t="shared" si="86"/>
        <v>6.3014081041269335E-2</v>
      </c>
      <c r="AD104" s="3">
        <f t="shared" si="88"/>
        <v>6.4496697694894745E-2</v>
      </c>
      <c r="AE104" s="3">
        <f t="shared" si="90"/>
        <v>6.6014197855591664E-2</v>
      </c>
      <c r="AF104" s="3">
        <f t="shared" si="92"/>
        <v>6.7567402274336177E-2</v>
      </c>
      <c r="AG104" s="3">
        <f t="shared" si="94"/>
        <v>6.9157151013011425E-2</v>
      </c>
      <c r="AH104" s="3">
        <f t="shared" si="96"/>
        <v>7.0784303898761308E-2</v>
      </c>
      <c r="AI104" s="3">
        <f t="shared" si="98"/>
        <v>7.2449740989034089E-2</v>
      </c>
      <c r="AJ104" s="3">
        <f t="shared" si="100"/>
        <v>7.4154363047567992E-2</v>
      </c>
      <c r="AK104" s="3">
        <f t="shared" si="104"/>
        <v>7.5899092031575632E-2</v>
      </c>
      <c r="AL104" s="3">
        <f t="shared" si="107"/>
        <v>7.7684871590391447E-2</v>
      </c>
      <c r="AM104" s="3">
        <f t="shared" si="112"/>
        <v>7.9512667575851154E-2</v>
      </c>
      <c r="AN104" s="3">
        <f t="shared" si="115"/>
        <v>8.1383468564679859E-2</v>
      </c>
      <c r="AO104" s="3">
        <f t="shared" si="118"/>
        <v>8.3298286393170787E-2</v>
      </c>
      <c r="AP104" s="3">
        <f t="shared" si="121"/>
        <v>8.5258156704444435E-2</v>
      </c>
      <c r="AQ104" s="3">
        <f t="shared" si="124"/>
        <v>8.7264139508583541E-2</v>
      </c>
      <c r="AR104" s="3">
        <f t="shared" si="127"/>
        <v>8.9317319755947366E-2</v>
      </c>
      <c r="AS104" s="3">
        <f t="shared" si="130"/>
        <v>9.1418807923974846E-2</v>
      </c>
      <c r="AT104" s="3">
        <f t="shared" si="133"/>
        <v>9.3569740617794508E-2</v>
      </c>
      <c r="AU104" s="3">
        <f t="shared" si="136"/>
        <v>9.5771281184965473E-2</v>
      </c>
      <c r="AV104" s="3">
        <f t="shared" si="139"/>
        <v>9.8024620344682456E-2</v>
      </c>
      <c r="AW104" s="3">
        <f t="shared" si="142"/>
        <v>0.10033097683178496</v>
      </c>
      <c r="AX104" s="3">
        <f t="shared" si="145"/>
        <v>0.10269159805591881</v>
      </c>
      <c r="AY104" s="3">
        <f t="shared" si="148"/>
        <v>0.10510776077620666</v>
      </c>
      <c r="AZ104" s="3">
        <f t="shared" si="151"/>
        <v>0.10758077179179253</v>
      </c>
      <c r="BA104" s="3">
        <f t="shared" si="154"/>
        <v>0.11011196864863355</v>
      </c>
      <c r="BB104" s="3">
        <f t="shared" si="157"/>
        <v>0.11270272036292142</v>
      </c>
      <c r="BC104" s="3">
        <f t="shared" si="160"/>
        <v>0.11535442816152475</v>
      </c>
      <c r="BD104" s="3">
        <f t="shared" si="163"/>
        <v>0.11806852623985273</v>
      </c>
      <c r="BE104" s="3">
        <f t="shared" si="167"/>
        <v>0.12084648253755022</v>
      </c>
      <c r="BF104" s="3">
        <f t="shared" ref="BF104:BF137" si="170">($H$7*EXP(-($A104-BF$18)/$H$10))</f>
        <v>0.12368979953244352</v>
      </c>
      <c r="BG104" s="3">
        <f t="shared" si="83"/>
        <v>0.12660001505316637</v>
      </c>
      <c r="BH104" s="3">
        <f t="shared" si="85"/>
        <v>0.1295787031109058</v>
      </c>
      <c r="BI104" s="3">
        <f t="shared" si="87"/>
        <v>0.1326274747507174</v>
      </c>
      <c r="BJ104" s="3">
        <f t="shared" si="89"/>
        <v>0.13574797892287085</v>
      </c>
      <c r="BK104" s="3">
        <f t="shared" si="91"/>
        <v>0.13894190337469661</v>
      </c>
      <c r="BL104" s="3">
        <f t="shared" si="93"/>
        <v>0.14221097556341622</v>
      </c>
      <c r="BM104" s="3">
        <f t="shared" si="95"/>
        <v>0.14555696359045023</v>
      </c>
      <c r="BN104" s="3">
        <f t="shared" si="97"/>
        <v>0.14898167715770855</v>
      </c>
      <c r="BO104" s="3">
        <f t="shared" si="99"/>
        <v>0.15248696854638091</v>
      </c>
      <c r="BP104" s="3">
        <f t="shared" si="101"/>
        <v>0.15607473361875662</v>
      </c>
      <c r="BQ104" s="3">
        <f t="shared" si="105"/>
        <v>0.15974691284361542</v>
      </c>
      <c r="BR104" s="3">
        <f t="shared" si="108"/>
        <v>0.16350549234574413</v>
      </c>
      <c r="BS104" s="3">
        <f t="shared" si="113"/>
        <v>0.16735250498014659</v>
      </c>
      <c r="BT104" s="3">
        <f t="shared" si="116"/>
        <v>0.17129003143152804</v>
      </c>
      <c r="BU104" s="3">
        <f t="shared" si="119"/>
        <v>0.17532020133964879</v>
      </c>
      <c r="BV104" s="3">
        <f t="shared" si="122"/>
        <v>0.17944519445115492</v>
      </c>
      <c r="BW104" s="3">
        <f t="shared" si="125"/>
        <v>0.18366724179851038</v>
      </c>
      <c r="BX104" s="3">
        <f t="shared" si="128"/>
        <v>0.18798862690666701</v>
      </c>
      <c r="BY104" s="3">
        <f t="shared" si="131"/>
        <v>0.19241168702812558</v>
      </c>
      <c r="BZ104" s="3">
        <f t="shared" si="134"/>
        <v>0.19693881440705585</v>
      </c>
      <c r="CA104" s="3">
        <f t="shared" si="137"/>
        <v>0.20157245757315898</v>
      </c>
      <c r="CB104" s="3">
        <f t="shared" si="140"/>
        <v>0.20631512266597277</v>
      </c>
      <c r="CC104" s="3">
        <f t="shared" si="143"/>
        <v>0.2111693747903354</v>
      </c>
      <c r="CD104" s="3">
        <f t="shared" si="146"/>
        <v>0.21613783940374096</v>
      </c>
      <c r="CE104" s="3">
        <f t="shared" si="149"/>
        <v>0.22122320373633722</v>
      </c>
      <c r="CF104" s="3">
        <f t="shared" si="152"/>
        <v>0.22642821824433351</v>
      </c>
      <c r="CG104" s="3">
        <f t="shared" si="155"/>
        <v>0.23175569809760502</v>
      </c>
      <c r="CH104" s="3">
        <f t="shared" si="158"/>
        <v>0.23720852470229767</v>
      </c>
      <c r="CI104" s="3">
        <f t="shared" si="161"/>
        <v>0.24278964725925778</v>
      </c>
      <c r="CJ104" s="3">
        <f t="shared" si="164"/>
        <v>0.24850208435912866</v>
      </c>
      <c r="CK104" s="3">
        <f t="shared" si="168"/>
        <v>0.25434892561497707</v>
      </c>
      <c r="CL104" s="3">
        <f t="shared" ref="CL104:CL137" si="171">($H$7*EXP(-($A104-CL$18)/$H$10))</f>
        <v>0.26033333333333331</v>
      </c>
    </row>
    <row r="105" spans="1:98" x14ac:dyDescent="0.25">
      <c r="A105">
        <f t="shared" si="165"/>
        <v>2086</v>
      </c>
      <c r="B105" s="3">
        <f t="shared" si="102"/>
        <v>2883.9075641087984</v>
      </c>
      <c r="C105" s="3"/>
      <c r="D105" s="3">
        <f t="shared" si="110"/>
        <v>369.25833087180519</v>
      </c>
      <c r="E105" s="3">
        <f t="shared" si="103"/>
        <v>3.5232285402598172E-2</v>
      </c>
      <c r="F105" s="3">
        <f t="shared" si="106"/>
        <v>3.6061242553444582E-2</v>
      </c>
      <c r="G105" s="3">
        <f t="shared" si="111"/>
        <v>3.690970368906199E-2</v>
      </c>
      <c r="H105" s="3">
        <f t="shared" si="114"/>
        <v>3.7778127705813777E-2</v>
      </c>
      <c r="I105" s="3">
        <f t="shared" si="117"/>
        <v>3.8666984297132542E-2</v>
      </c>
      <c r="J105" s="3">
        <f t="shared" si="120"/>
        <v>3.9576754207557102E-2</v>
      </c>
      <c r="K105" s="3">
        <f t="shared" si="123"/>
        <v>4.0507929492746689E-2</v>
      </c>
      <c r="L105" s="3">
        <f t="shared" si="126"/>
        <v>4.1461013785612871E-2</v>
      </c>
      <c r="M105" s="3">
        <f t="shared" si="129"/>
        <v>4.2436522568713018E-2</v>
      </c>
      <c r="N105" s="3">
        <f t="shared" si="132"/>
        <v>4.3434983453052793E-2</v>
      </c>
      <c r="O105" s="3">
        <f t="shared" si="135"/>
        <v>4.4456936463448442E-2</v>
      </c>
      <c r="P105" s="3">
        <f t="shared" si="138"/>
        <v>4.5502934330603054E-2</v>
      </c>
      <c r="Q105" s="3">
        <f t="shared" si="141"/>
        <v>4.6573542790055038E-2</v>
      </c>
      <c r="R105" s="3">
        <f t="shared" si="144"/>
        <v>4.7669340888160258E-2</v>
      </c>
      <c r="S105" s="3">
        <f t="shared" si="147"/>
        <v>4.8790921295273487E-2</v>
      </c>
      <c r="T105" s="3">
        <f t="shared" si="150"/>
        <v>4.9938890626298457E-2</v>
      </c>
      <c r="U105" s="3">
        <f t="shared" si="153"/>
        <v>5.1113869768779928E-2</v>
      </c>
      <c r="V105" s="3">
        <f t="shared" si="156"/>
        <v>5.2316494218715204E-2</v>
      </c>
      <c r="W105" s="3">
        <f t="shared" si="159"/>
        <v>5.3547414424266818E-2</v>
      </c>
      <c r="X105" s="3">
        <f t="shared" si="162"/>
        <v>5.480729613756205E-2</v>
      </c>
      <c r="Y105" s="3">
        <f t="shared" si="166"/>
        <v>5.6096820774769907E-2</v>
      </c>
      <c r="Z105" s="3">
        <f t="shared" si="169"/>
        <v>5.741668578464991E-2</v>
      </c>
      <c r="AA105" s="3">
        <f t="shared" ref="AA105:AA137" si="172">($H$7*EXP(-($A105-AA$18)/$H$10))</f>
        <v>5.876760502577235E-2</v>
      </c>
      <c r="AB105" s="3">
        <f t="shared" si="84"/>
        <v>6.0150309152613893E-2</v>
      </c>
      <c r="AC105" s="3">
        <f t="shared" si="86"/>
        <v>6.1565546010737347E-2</v>
      </c>
      <c r="AD105" s="3">
        <f t="shared" si="88"/>
        <v>6.3014081041269335E-2</v>
      </c>
      <c r="AE105" s="3">
        <f t="shared" si="90"/>
        <v>6.4496697694894745E-2</v>
      </c>
      <c r="AF105" s="3">
        <f t="shared" si="92"/>
        <v>6.6014197855591664E-2</v>
      </c>
      <c r="AG105" s="3">
        <f t="shared" si="94"/>
        <v>6.7567402274336177E-2</v>
      </c>
      <c r="AH105" s="3">
        <f t="shared" si="96"/>
        <v>6.9157151013011425E-2</v>
      </c>
      <c r="AI105" s="3">
        <f t="shared" si="98"/>
        <v>7.0784303898761308E-2</v>
      </c>
      <c r="AJ105" s="3">
        <f t="shared" si="100"/>
        <v>7.2449740989034089E-2</v>
      </c>
      <c r="AK105" s="3">
        <f t="shared" si="104"/>
        <v>7.4154363047567992E-2</v>
      </c>
      <c r="AL105" s="3">
        <f t="shared" si="107"/>
        <v>7.5899092031575632E-2</v>
      </c>
      <c r="AM105" s="3">
        <f t="shared" si="112"/>
        <v>7.7684871590391447E-2</v>
      </c>
      <c r="AN105" s="3">
        <f t="shared" si="115"/>
        <v>7.9512667575851154E-2</v>
      </c>
      <c r="AO105" s="3">
        <f t="shared" si="118"/>
        <v>8.1383468564679859E-2</v>
      </c>
      <c r="AP105" s="3">
        <f t="shared" si="121"/>
        <v>8.3298286393170787E-2</v>
      </c>
      <c r="AQ105" s="3">
        <f t="shared" si="124"/>
        <v>8.5258156704444435E-2</v>
      </c>
      <c r="AR105" s="3">
        <f t="shared" si="127"/>
        <v>8.7264139508583541E-2</v>
      </c>
      <c r="AS105" s="3">
        <f t="shared" si="130"/>
        <v>8.9317319755947366E-2</v>
      </c>
      <c r="AT105" s="3">
        <f t="shared" si="133"/>
        <v>9.1418807923974846E-2</v>
      </c>
      <c r="AU105" s="3">
        <f t="shared" si="136"/>
        <v>9.3569740617794508E-2</v>
      </c>
      <c r="AV105" s="3">
        <f t="shared" si="139"/>
        <v>9.5771281184965473E-2</v>
      </c>
      <c r="AW105" s="3">
        <f t="shared" si="142"/>
        <v>9.8024620344682456E-2</v>
      </c>
      <c r="AX105" s="3">
        <f t="shared" si="145"/>
        <v>0.10033097683178496</v>
      </c>
      <c r="AY105" s="3">
        <f t="shared" si="148"/>
        <v>0.10269159805591881</v>
      </c>
      <c r="AZ105" s="3">
        <f t="shared" si="151"/>
        <v>0.10510776077620666</v>
      </c>
      <c r="BA105" s="3">
        <f t="shared" si="154"/>
        <v>0.10758077179179253</v>
      </c>
      <c r="BB105" s="3">
        <f t="shared" si="157"/>
        <v>0.11011196864863355</v>
      </c>
      <c r="BC105" s="3">
        <f t="shared" si="160"/>
        <v>0.11270272036292142</v>
      </c>
      <c r="BD105" s="3">
        <f t="shared" si="163"/>
        <v>0.11535442816152475</v>
      </c>
      <c r="BE105" s="3">
        <f t="shared" si="167"/>
        <v>0.11806852623985273</v>
      </c>
      <c r="BF105" s="3">
        <f t="shared" si="170"/>
        <v>0.12084648253755022</v>
      </c>
      <c r="BG105" s="3">
        <f t="shared" ref="BG105:BG137" si="173">($H$7*EXP(-($A105-BG$18)/$H$10))</f>
        <v>0.12368979953244352</v>
      </c>
      <c r="BH105" s="3">
        <f t="shared" si="85"/>
        <v>0.12660001505316637</v>
      </c>
      <c r="BI105" s="3">
        <f t="shared" si="87"/>
        <v>0.1295787031109058</v>
      </c>
      <c r="BJ105" s="3">
        <f t="shared" si="89"/>
        <v>0.1326274747507174</v>
      </c>
      <c r="BK105" s="3">
        <f t="shared" si="91"/>
        <v>0.13574797892287085</v>
      </c>
      <c r="BL105" s="3">
        <f t="shared" si="93"/>
        <v>0.13894190337469661</v>
      </c>
      <c r="BM105" s="3">
        <f t="shared" si="95"/>
        <v>0.14221097556341622</v>
      </c>
      <c r="BN105" s="3">
        <f t="shared" si="97"/>
        <v>0.14555696359045023</v>
      </c>
      <c r="BO105" s="3">
        <f t="shared" si="99"/>
        <v>0.14898167715770855</v>
      </c>
      <c r="BP105" s="3">
        <f t="shared" si="101"/>
        <v>0.15248696854638091</v>
      </c>
      <c r="BQ105" s="3">
        <f t="shared" si="105"/>
        <v>0.15607473361875662</v>
      </c>
      <c r="BR105" s="3">
        <f t="shared" si="108"/>
        <v>0.15974691284361542</v>
      </c>
      <c r="BS105" s="3">
        <f t="shared" si="113"/>
        <v>0.16350549234574413</v>
      </c>
      <c r="BT105" s="3">
        <f t="shared" si="116"/>
        <v>0.16735250498014659</v>
      </c>
      <c r="BU105" s="3">
        <f t="shared" si="119"/>
        <v>0.17129003143152804</v>
      </c>
      <c r="BV105" s="3">
        <f t="shared" si="122"/>
        <v>0.17532020133964879</v>
      </c>
      <c r="BW105" s="3">
        <f t="shared" si="125"/>
        <v>0.17944519445115492</v>
      </c>
      <c r="BX105" s="3">
        <f t="shared" si="128"/>
        <v>0.18366724179851038</v>
      </c>
      <c r="BY105" s="3">
        <f t="shared" si="131"/>
        <v>0.18798862690666701</v>
      </c>
      <c r="BZ105" s="3">
        <f t="shared" si="134"/>
        <v>0.19241168702812558</v>
      </c>
      <c r="CA105" s="3">
        <f t="shared" si="137"/>
        <v>0.19693881440705585</v>
      </c>
      <c r="CB105" s="3">
        <f t="shared" si="140"/>
        <v>0.20157245757315898</v>
      </c>
      <c r="CC105" s="3">
        <f t="shared" si="143"/>
        <v>0.20631512266597277</v>
      </c>
      <c r="CD105" s="3">
        <f t="shared" si="146"/>
        <v>0.2111693747903354</v>
      </c>
      <c r="CE105" s="3">
        <f t="shared" si="149"/>
        <v>0.21613783940374096</v>
      </c>
      <c r="CF105" s="3">
        <f t="shared" si="152"/>
        <v>0.22122320373633722</v>
      </c>
      <c r="CG105" s="3">
        <f t="shared" si="155"/>
        <v>0.22642821824433351</v>
      </c>
      <c r="CH105" s="3">
        <f t="shared" si="158"/>
        <v>0.23175569809760502</v>
      </c>
      <c r="CI105" s="3">
        <f t="shared" si="161"/>
        <v>0.23720852470229767</v>
      </c>
      <c r="CJ105" s="3">
        <f t="shared" si="164"/>
        <v>0.24278964725925778</v>
      </c>
      <c r="CK105" s="3">
        <f t="shared" si="168"/>
        <v>0.24850208435912866</v>
      </c>
      <c r="CL105" s="3">
        <f t="shared" si="171"/>
        <v>0.25434892561497707</v>
      </c>
      <c r="CM105" s="3">
        <f t="shared" ref="CM105:CM137" si="174">($H$7*EXP(-($A105-CM$18)/$H$10))</f>
        <v>0.26033333333333331</v>
      </c>
    </row>
    <row r="106" spans="1:98" x14ac:dyDescent="0.25">
      <c r="A106">
        <f t="shared" si="165"/>
        <v>2087</v>
      </c>
      <c r="B106" s="3">
        <f t="shared" si="102"/>
        <v>2883.9419864926872</v>
      </c>
      <c r="C106" s="3"/>
      <c r="D106" s="3">
        <f t="shared" si="110"/>
        <v>369.26273834733513</v>
      </c>
      <c r="E106" s="3">
        <f t="shared" si="103"/>
        <v>3.4422383889031058E-2</v>
      </c>
      <c r="F106" s="3">
        <f t="shared" si="106"/>
        <v>3.5232285402598172E-2</v>
      </c>
      <c r="G106" s="3">
        <f t="shared" si="111"/>
        <v>3.6061242553444582E-2</v>
      </c>
      <c r="H106" s="3">
        <f t="shared" si="114"/>
        <v>3.690970368906199E-2</v>
      </c>
      <c r="I106" s="3">
        <f t="shared" si="117"/>
        <v>3.7778127705813777E-2</v>
      </c>
      <c r="J106" s="3">
        <f t="shared" si="120"/>
        <v>3.8666984297132542E-2</v>
      </c>
      <c r="K106" s="3">
        <f t="shared" si="123"/>
        <v>3.9576754207557102E-2</v>
      </c>
      <c r="L106" s="3">
        <f t="shared" si="126"/>
        <v>4.0507929492746689E-2</v>
      </c>
      <c r="M106" s="3">
        <f t="shared" si="129"/>
        <v>4.1461013785612871E-2</v>
      </c>
      <c r="N106" s="3">
        <f t="shared" si="132"/>
        <v>4.2436522568713018E-2</v>
      </c>
      <c r="O106" s="3">
        <f t="shared" si="135"/>
        <v>4.3434983453052793E-2</v>
      </c>
      <c r="P106" s="3">
        <f t="shared" si="138"/>
        <v>4.4456936463448442E-2</v>
      </c>
      <c r="Q106" s="3">
        <f t="shared" si="141"/>
        <v>4.5502934330603054E-2</v>
      </c>
      <c r="R106" s="3">
        <f t="shared" si="144"/>
        <v>4.6573542790055038E-2</v>
      </c>
      <c r="S106" s="3">
        <f t="shared" si="147"/>
        <v>4.7669340888160258E-2</v>
      </c>
      <c r="T106" s="3">
        <f t="shared" si="150"/>
        <v>4.8790921295273487E-2</v>
      </c>
      <c r="U106" s="3">
        <f t="shared" si="153"/>
        <v>4.9938890626298457E-2</v>
      </c>
      <c r="V106" s="3">
        <f t="shared" si="156"/>
        <v>5.1113869768779928E-2</v>
      </c>
      <c r="W106" s="3">
        <f t="shared" si="159"/>
        <v>5.2316494218715204E-2</v>
      </c>
      <c r="X106" s="3">
        <f t="shared" si="162"/>
        <v>5.3547414424266818E-2</v>
      </c>
      <c r="Y106" s="3">
        <f t="shared" si="166"/>
        <v>5.480729613756205E-2</v>
      </c>
      <c r="Z106" s="3">
        <f t="shared" si="169"/>
        <v>5.6096820774769907E-2</v>
      </c>
      <c r="AA106" s="3">
        <f t="shared" si="172"/>
        <v>5.741668578464991E-2</v>
      </c>
      <c r="AB106" s="3">
        <f t="shared" ref="AB106:AB137" si="175">($H$7*EXP(-($A106-AB$18)/$H$10))</f>
        <v>5.876760502577235E-2</v>
      </c>
      <c r="AC106" s="3">
        <f t="shared" si="86"/>
        <v>6.0150309152613893E-2</v>
      </c>
      <c r="AD106" s="3">
        <f t="shared" si="88"/>
        <v>6.1565546010737347E-2</v>
      </c>
      <c r="AE106" s="3">
        <f t="shared" si="90"/>
        <v>6.3014081041269335E-2</v>
      </c>
      <c r="AF106" s="3">
        <f t="shared" si="92"/>
        <v>6.4496697694894745E-2</v>
      </c>
      <c r="AG106" s="3">
        <f t="shared" si="94"/>
        <v>6.6014197855591664E-2</v>
      </c>
      <c r="AH106" s="3">
        <f t="shared" si="96"/>
        <v>6.7567402274336177E-2</v>
      </c>
      <c r="AI106" s="3">
        <f t="shared" si="98"/>
        <v>6.9157151013011425E-2</v>
      </c>
      <c r="AJ106" s="3">
        <f t="shared" si="100"/>
        <v>7.0784303898761308E-2</v>
      </c>
      <c r="AK106" s="3">
        <f t="shared" si="104"/>
        <v>7.2449740989034089E-2</v>
      </c>
      <c r="AL106" s="3">
        <f t="shared" si="107"/>
        <v>7.4154363047567992E-2</v>
      </c>
      <c r="AM106" s="3">
        <f t="shared" si="112"/>
        <v>7.5899092031575632E-2</v>
      </c>
      <c r="AN106" s="3">
        <f t="shared" si="115"/>
        <v>7.7684871590391447E-2</v>
      </c>
      <c r="AO106" s="3">
        <f t="shared" si="118"/>
        <v>7.9512667575851154E-2</v>
      </c>
      <c r="AP106" s="3">
        <f t="shared" si="121"/>
        <v>8.1383468564679859E-2</v>
      </c>
      <c r="AQ106" s="3">
        <f t="shared" si="124"/>
        <v>8.3298286393170787E-2</v>
      </c>
      <c r="AR106" s="3">
        <f t="shared" si="127"/>
        <v>8.5258156704444435E-2</v>
      </c>
      <c r="AS106" s="3">
        <f t="shared" si="130"/>
        <v>8.7264139508583541E-2</v>
      </c>
      <c r="AT106" s="3">
        <f t="shared" si="133"/>
        <v>8.9317319755947366E-2</v>
      </c>
      <c r="AU106" s="3">
        <f t="shared" si="136"/>
        <v>9.1418807923974846E-2</v>
      </c>
      <c r="AV106" s="3">
        <f t="shared" si="139"/>
        <v>9.3569740617794508E-2</v>
      </c>
      <c r="AW106" s="3">
        <f t="shared" si="142"/>
        <v>9.5771281184965473E-2</v>
      </c>
      <c r="AX106" s="3">
        <f t="shared" si="145"/>
        <v>9.8024620344682456E-2</v>
      </c>
      <c r="AY106" s="3">
        <f t="shared" si="148"/>
        <v>0.10033097683178496</v>
      </c>
      <c r="AZ106" s="3">
        <f t="shared" si="151"/>
        <v>0.10269159805591881</v>
      </c>
      <c r="BA106" s="3">
        <f t="shared" si="154"/>
        <v>0.10510776077620666</v>
      </c>
      <c r="BB106" s="3">
        <f t="shared" si="157"/>
        <v>0.10758077179179253</v>
      </c>
      <c r="BC106" s="3">
        <f t="shared" si="160"/>
        <v>0.11011196864863355</v>
      </c>
      <c r="BD106" s="3">
        <f t="shared" si="163"/>
        <v>0.11270272036292142</v>
      </c>
      <c r="BE106" s="3">
        <f t="shared" si="167"/>
        <v>0.11535442816152475</v>
      </c>
      <c r="BF106" s="3">
        <f t="shared" si="170"/>
        <v>0.11806852623985273</v>
      </c>
      <c r="BG106" s="3">
        <f t="shared" si="173"/>
        <v>0.12084648253755022</v>
      </c>
      <c r="BH106" s="3">
        <f t="shared" ref="BH106:BH137" si="176">($H$7*EXP(-($A106-BH$18)/$H$10))</f>
        <v>0.12368979953244352</v>
      </c>
      <c r="BI106" s="3">
        <f t="shared" si="87"/>
        <v>0.12660001505316637</v>
      </c>
      <c r="BJ106" s="3">
        <f t="shared" si="89"/>
        <v>0.1295787031109058</v>
      </c>
      <c r="BK106" s="3">
        <f t="shared" si="91"/>
        <v>0.1326274747507174</v>
      </c>
      <c r="BL106" s="3">
        <f t="shared" si="93"/>
        <v>0.13574797892287085</v>
      </c>
      <c r="BM106" s="3">
        <f t="shared" si="95"/>
        <v>0.13894190337469661</v>
      </c>
      <c r="BN106" s="3">
        <f t="shared" si="97"/>
        <v>0.14221097556341622</v>
      </c>
      <c r="BO106" s="3">
        <f t="shared" si="99"/>
        <v>0.14555696359045023</v>
      </c>
      <c r="BP106" s="3">
        <f t="shared" si="101"/>
        <v>0.14898167715770855</v>
      </c>
      <c r="BQ106" s="3">
        <f t="shared" si="105"/>
        <v>0.15248696854638091</v>
      </c>
      <c r="BR106" s="3">
        <f t="shared" si="108"/>
        <v>0.15607473361875662</v>
      </c>
      <c r="BS106" s="3">
        <f t="shared" si="113"/>
        <v>0.15974691284361542</v>
      </c>
      <c r="BT106" s="3">
        <f t="shared" si="116"/>
        <v>0.16350549234574413</v>
      </c>
      <c r="BU106" s="3">
        <f t="shared" si="119"/>
        <v>0.16735250498014659</v>
      </c>
      <c r="BV106" s="3">
        <f t="shared" si="122"/>
        <v>0.17129003143152804</v>
      </c>
      <c r="BW106" s="3">
        <f t="shared" si="125"/>
        <v>0.17532020133964879</v>
      </c>
      <c r="BX106" s="3">
        <f t="shared" si="128"/>
        <v>0.17944519445115492</v>
      </c>
      <c r="BY106" s="3">
        <f t="shared" si="131"/>
        <v>0.18366724179851038</v>
      </c>
      <c r="BZ106" s="3">
        <f t="shared" si="134"/>
        <v>0.18798862690666701</v>
      </c>
      <c r="CA106" s="3">
        <f t="shared" si="137"/>
        <v>0.19241168702812558</v>
      </c>
      <c r="CB106" s="3">
        <f t="shared" si="140"/>
        <v>0.19693881440705585</v>
      </c>
      <c r="CC106" s="3">
        <f t="shared" si="143"/>
        <v>0.20157245757315898</v>
      </c>
      <c r="CD106" s="3">
        <f t="shared" si="146"/>
        <v>0.20631512266597277</v>
      </c>
      <c r="CE106" s="3">
        <f t="shared" si="149"/>
        <v>0.2111693747903354</v>
      </c>
      <c r="CF106" s="3">
        <f t="shared" si="152"/>
        <v>0.21613783940374096</v>
      </c>
      <c r="CG106" s="3">
        <f t="shared" si="155"/>
        <v>0.22122320373633722</v>
      </c>
      <c r="CH106" s="3">
        <f t="shared" si="158"/>
        <v>0.22642821824433351</v>
      </c>
      <c r="CI106" s="3">
        <f t="shared" si="161"/>
        <v>0.23175569809760502</v>
      </c>
      <c r="CJ106" s="3">
        <f t="shared" si="164"/>
        <v>0.23720852470229767</v>
      </c>
      <c r="CK106" s="3">
        <f t="shared" si="168"/>
        <v>0.24278964725925778</v>
      </c>
      <c r="CL106" s="3">
        <f t="shared" si="171"/>
        <v>0.24850208435912866</v>
      </c>
      <c r="CM106" s="3">
        <f t="shared" si="174"/>
        <v>0.25434892561497707</v>
      </c>
      <c r="CN106" s="3">
        <f t="shared" ref="CN106:CN137" si="177">($H$7*EXP(-($A106-CN$18)/$H$10))</f>
        <v>0.26033333333333331</v>
      </c>
    </row>
    <row r="107" spans="1:98" x14ac:dyDescent="0.25">
      <c r="A107">
        <f t="shared" si="165"/>
        <v>2088</v>
      </c>
      <c r="B107" s="3">
        <f t="shared" si="102"/>
        <v>2883.9756175926591</v>
      </c>
      <c r="C107" s="3"/>
      <c r="D107" s="3">
        <f t="shared" si="110"/>
        <v>369.26704450610231</v>
      </c>
      <c r="E107" s="3">
        <f t="shared" si="103"/>
        <v>3.3631099971631294E-2</v>
      </c>
      <c r="F107" s="3">
        <f t="shared" si="106"/>
        <v>3.4422383889031058E-2</v>
      </c>
      <c r="G107" s="3">
        <f t="shared" si="111"/>
        <v>3.5232285402598172E-2</v>
      </c>
      <c r="H107" s="3">
        <f t="shared" si="114"/>
        <v>3.6061242553444582E-2</v>
      </c>
      <c r="I107" s="3">
        <f t="shared" si="117"/>
        <v>3.690970368906199E-2</v>
      </c>
      <c r="J107" s="3">
        <f t="shared" si="120"/>
        <v>3.7778127705813777E-2</v>
      </c>
      <c r="K107" s="3">
        <f t="shared" si="123"/>
        <v>3.8666984297132542E-2</v>
      </c>
      <c r="L107" s="3">
        <f t="shared" si="126"/>
        <v>3.9576754207557102E-2</v>
      </c>
      <c r="M107" s="3">
        <f t="shared" si="129"/>
        <v>4.0507929492746689E-2</v>
      </c>
      <c r="N107" s="3">
        <f t="shared" si="132"/>
        <v>4.1461013785612871E-2</v>
      </c>
      <c r="O107" s="3">
        <f t="shared" si="135"/>
        <v>4.2436522568713018E-2</v>
      </c>
      <c r="P107" s="3">
        <f t="shared" si="138"/>
        <v>4.3434983453052793E-2</v>
      </c>
      <c r="Q107" s="3">
        <f t="shared" si="141"/>
        <v>4.4456936463448442E-2</v>
      </c>
      <c r="R107" s="3">
        <f t="shared" si="144"/>
        <v>4.5502934330603054E-2</v>
      </c>
      <c r="S107" s="3">
        <f t="shared" si="147"/>
        <v>4.6573542790055038E-2</v>
      </c>
      <c r="T107" s="3">
        <f t="shared" si="150"/>
        <v>4.7669340888160258E-2</v>
      </c>
      <c r="U107" s="3">
        <f t="shared" si="153"/>
        <v>4.8790921295273487E-2</v>
      </c>
      <c r="V107" s="3">
        <f t="shared" si="156"/>
        <v>4.9938890626298457E-2</v>
      </c>
      <c r="W107" s="3">
        <f t="shared" si="159"/>
        <v>5.1113869768779928E-2</v>
      </c>
      <c r="X107" s="3">
        <f t="shared" si="162"/>
        <v>5.2316494218715204E-2</v>
      </c>
      <c r="Y107" s="3">
        <f t="shared" si="166"/>
        <v>5.3547414424266818E-2</v>
      </c>
      <c r="Z107" s="3">
        <f t="shared" si="169"/>
        <v>5.480729613756205E-2</v>
      </c>
      <c r="AA107" s="3">
        <f t="shared" si="172"/>
        <v>5.6096820774769907E-2</v>
      </c>
      <c r="AB107" s="3">
        <f t="shared" si="175"/>
        <v>5.741668578464991E-2</v>
      </c>
      <c r="AC107" s="3">
        <f t="shared" ref="AC107:AC137" si="178">($H$7*EXP(-($A107-AC$18)/$H$10))</f>
        <v>5.876760502577235E-2</v>
      </c>
      <c r="AD107" s="3">
        <f t="shared" si="88"/>
        <v>6.0150309152613893E-2</v>
      </c>
      <c r="AE107" s="3">
        <f t="shared" si="90"/>
        <v>6.1565546010737347E-2</v>
      </c>
      <c r="AF107" s="3">
        <f t="shared" si="92"/>
        <v>6.3014081041269335E-2</v>
      </c>
      <c r="AG107" s="3">
        <f t="shared" si="94"/>
        <v>6.4496697694894745E-2</v>
      </c>
      <c r="AH107" s="3">
        <f t="shared" si="96"/>
        <v>6.6014197855591664E-2</v>
      </c>
      <c r="AI107" s="3">
        <f t="shared" si="98"/>
        <v>6.7567402274336177E-2</v>
      </c>
      <c r="AJ107" s="3">
        <f t="shared" si="100"/>
        <v>6.9157151013011425E-2</v>
      </c>
      <c r="AK107" s="3">
        <f t="shared" si="104"/>
        <v>7.0784303898761308E-2</v>
      </c>
      <c r="AL107" s="3">
        <f t="shared" si="107"/>
        <v>7.2449740989034089E-2</v>
      </c>
      <c r="AM107" s="3">
        <f t="shared" si="112"/>
        <v>7.4154363047567992E-2</v>
      </c>
      <c r="AN107" s="3">
        <f t="shared" si="115"/>
        <v>7.5899092031575632E-2</v>
      </c>
      <c r="AO107" s="3">
        <f t="shared" si="118"/>
        <v>7.7684871590391447E-2</v>
      </c>
      <c r="AP107" s="3">
        <f t="shared" si="121"/>
        <v>7.9512667575851154E-2</v>
      </c>
      <c r="AQ107" s="3">
        <f t="shared" si="124"/>
        <v>8.1383468564679859E-2</v>
      </c>
      <c r="AR107" s="3">
        <f t="shared" si="127"/>
        <v>8.3298286393170787E-2</v>
      </c>
      <c r="AS107" s="3">
        <f t="shared" si="130"/>
        <v>8.5258156704444435E-2</v>
      </c>
      <c r="AT107" s="3">
        <f t="shared" si="133"/>
        <v>8.7264139508583541E-2</v>
      </c>
      <c r="AU107" s="3">
        <f t="shared" si="136"/>
        <v>8.9317319755947366E-2</v>
      </c>
      <c r="AV107" s="3">
        <f t="shared" si="139"/>
        <v>9.1418807923974846E-2</v>
      </c>
      <c r="AW107" s="3">
        <f t="shared" si="142"/>
        <v>9.3569740617794508E-2</v>
      </c>
      <c r="AX107" s="3">
        <f t="shared" si="145"/>
        <v>9.5771281184965473E-2</v>
      </c>
      <c r="AY107" s="3">
        <f t="shared" si="148"/>
        <v>9.8024620344682456E-2</v>
      </c>
      <c r="AZ107" s="3">
        <f t="shared" si="151"/>
        <v>0.10033097683178496</v>
      </c>
      <c r="BA107" s="3">
        <f t="shared" si="154"/>
        <v>0.10269159805591881</v>
      </c>
      <c r="BB107" s="3">
        <f t="shared" si="157"/>
        <v>0.10510776077620666</v>
      </c>
      <c r="BC107" s="3">
        <f t="shared" si="160"/>
        <v>0.10758077179179253</v>
      </c>
      <c r="BD107" s="3">
        <f t="shared" si="163"/>
        <v>0.11011196864863355</v>
      </c>
      <c r="BE107" s="3">
        <f t="shared" si="167"/>
        <v>0.11270272036292142</v>
      </c>
      <c r="BF107" s="3">
        <f t="shared" si="170"/>
        <v>0.11535442816152475</v>
      </c>
      <c r="BG107" s="3">
        <f t="shared" si="173"/>
        <v>0.11806852623985273</v>
      </c>
      <c r="BH107" s="3">
        <f t="shared" si="176"/>
        <v>0.12084648253755022</v>
      </c>
      <c r="BI107" s="3">
        <f t="shared" ref="BI107:BI137" si="179">($H$7*EXP(-($A107-BI$18)/$H$10))</f>
        <v>0.12368979953244352</v>
      </c>
      <c r="BJ107" s="3">
        <f t="shared" si="89"/>
        <v>0.12660001505316637</v>
      </c>
      <c r="BK107" s="3">
        <f t="shared" si="91"/>
        <v>0.1295787031109058</v>
      </c>
      <c r="BL107" s="3">
        <f t="shared" si="93"/>
        <v>0.1326274747507174</v>
      </c>
      <c r="BM107" s="3">
        <f t="shared" si="95"/>
        <v>0.13574797892287085</v>
      </c>
      <c r="BN107" s="3">
        <f t="shared" si="97"/>
        <v>0.13894190337469661</v>
      </c>
      <c r="BO107" s="3">
        <f t="shared" si="99"/>
        <v>0.14221097556341622</v>
      </c>
      <c r="BP107" s="3">
        <f t="shared" si="101"/>
        <v>0.14555696359045023</v>
      </c>
      <c r="BQ107" s="3">
        <f t="shared" si="105"/>
        <v>0.14898167715770855</v>
      </c>
      <c r="BR107" s="3">
        <f t="shared" si="108"/>
        <v>0.15248696854638091</v>
      </c>
      <c r="BS107" s="3">
        <f t="shared" si="113"/>
        <v>0.15607473361875662</v>
      </c>
      <c r="BT107" s="3">
        <f t="shared" si="116"/>
        <v>0.15974691284361542</v>
      </c>
      <c r="BU107" s="3">
        <f t="shared" si="119"/>
        <v>0.16350549234574413</v>
      </c>
      <c r="BV107" s="3">
        <f t="shared" si="122"/>
        <v>0.16735250498014659</v>
      </c>
      <c r="BW107" s="3">
        <f t="shared" si="125"/>
        <v>0.17129003143152804</v>
      </c>
      <c r="BX107" s="3">
        <f t="shared" si="128"/>
        <v>0.17532020133964879</v>
      </c>
      <c r="BY107" s="3">
        <f t="shared" si="131"/>
        <v>0.17944519445115492</v>
      </c>
      <c r="BZ107" s="3">
        <f t="shared" si="134"/>
        <v>0.18366724179851038</v>
      </c>
      <c r="CA107" s="3">
        <f t="shared" si="137"/>
        <v>0.18798862690666701</v>
      </c>
      <c r="CB107" s="3">
        <f t="shared" si="140"/>
        <v>0.19241168702812558</v>
      </c>
      <c r="CC107" s="3">
        <f t="shared" si="143"/>
        <v>0.19693881440705585</v>
      </c>
      <c r="CD107" s="3">
        <f t="shared" si="146"/>
        <v>0.20157245757315898</v>
      </c>
      <c r="CE107" s="3">
        <f t="shared" si="149"/>
        <v>0.20631512266597277</v>
      </c>
      <c r="CF107" s="3">
        <f t="shared" si="152"/>
        <v>0.2111693747903354</v>
      </c>
      <c r="CG107" s="3">
        <f t="shared" si="155"/>
        <v>0.21613783940374096</v>
      </c>
      <c r="CH107" s="3">
        <f t="shared" si="158"/>
        <v>0.22122320373633722</v>
      </c>
      <c r="CI107" s="3">
        <f t="shared" si="161"/>
        <v>0.22642821824433351</v>
      </c>
      <c r="CJ107" s="3">
        <f t="shared" si="164"/>
        <v>0.23175569809760502</v>
      </c>
      <c r="CK107" s="3">
        <f t="shared" si="168"/>
        <v>0.23720852470229767</v>
      </c>
      <c r="CL107" s="3">
        <f t="shared" si="171"/>
        <v>0.24278964725925778</v>
      </c>
      <c r="CM107" s="3">
        <f t="shared" si="174"/>
        <v>0.24850208435912866</v>
      </c>
      <c r="CN107" s="3">
        <f t="shared" si="177"/>
        <v>0.25434892561497707</v>
      </c>
      <c r="CO107" s="3">
        <f t="shared" ref="CO107:CO137" si="180">($H$7*EXP(-($A107-CO$18)/$H$10))</f>
        <v>0.26033333333333331</v>
      </c>
    </row>
    <row r="108" spans="1:98" x14ac:dyDescent="0.25">
      <c r="A108">
        <f t="shared" si="165"/>
        <v>2089</v>
      </c>
      <c r="B108" s="3">
        <f t="shared" si="102"/>
        <v>2884.0084755983376</v>
      </c>
      <c r="C108" s="3"/>
      <c r="D108" s="3">
        <f t="shared" si="110"/>
        <v>369.27125167712393</v>
      </c>
      <c r="E108" s="3">
        <f t="shared" si="103"/>
        <v>3.2858005678748935E-2</v>
      </c>
      <c r="F108" s="3">
        <f t="shared" si="106"/>
        <v>3.3631099971631294E-2</v>
      </c>
      <c r="G108" s="3">
        <f t="shared" si="111"/>
        <v>3.4422383889031058E-2</v>
      </c>
      <c r="H108" s="3">
        <f t="shared" si="114"/>
        <v>3.5232285402598172E-2</v>
      </c>
      <c r="I108" s="3">
        <f t="shared" si="117"/>
        <v>3.6061242553444582E-2</v>
      </c>
      <c r="J108" s="3">
        <f t="shared" si="120"/>
        <v>3.690970368906199E-2</v>
      </c>
      <c r="K108" s="3">
        <f t="shared" si="123"/>
        <v>3.7778127705813777E-2</v>
      </c>
      <c r="L108" s="3">
        <f t="shared" si="126"/>
        <v>3.8666984297132542E-2</v>
      </c>
      <c r="M108" s="3">
        <f t="shared" si="129"/>
        <v>3.9576754207557102E-2</v>
      </c>
      <c r="N108" s="3">
        <f t="shared" si="132"/>
        <v>4.0507929492746689E-2</v>
      </c>
      <c r="O108" s="3">
        <f t="shared" si="135"/>
        <v>4.1461013785612871E-2</v>
      </c>
      <c r="P108" s="3">
        <f t="shared" si="138"/>
        <v>4.2436522568713018E-2</v>
      </c>
      <c r="Q108" s="3">
        <f t="shared" si="141"/>
        <v>4.3434983453052793E-2</v>
      </c>
      <c r="R108" s="3">
        <f t="shared" si="144"/>
        <v>4.4456936463448442E-2</v>
      </c>
      <c r="S108" s="3">
        <f t="shared" si="147"/>
        <v>4.5502934330603054E-2</v>
      </c>
      <c r="T108" s="3">
        <f t="shared" si="150"/>
        <v>4.6573542790055038E-2</v>
      </c>
      <c r="U108" s="3">
        <f t="shared" si="153"/>
        <v>4.7669340888160258E-2</v>
      </c>
      <c r="V108" s="3">
        <f t="shared" si="156"/>
        <v>4.8790921295273487E-2</v>
      </c>
      <c r="W108" s="3">
        <f t="shared" si="159"/>
        <v>4.9938890626298457E-2</v>
      </c>
      <c r="X108" s="3">
        <f t="shared" si="162"/>
        <v>5.1113869768779928E-2</v>
      </c>
      <c r="Y108" s="3">
        <f t="shared" si="166"/>
        <v>5.2316494218715204E-2</v>
      </c>
      <c r="Z108" s="3">
        <f t="shared" si="169"/>
        <v>5.3547414424266818E-2</v>
      </c>
      <c r="AA108" s="3">
        <f t="shared" si="172"/>
        <v>5.480729613756205E-2</v>
      </c>
      <c r="AB108" s="3">
        <f t="shared" si="175"/>
        <v>5.6096820774769907E-2</v>
      </c>
      <c r="AC108" s="3">
        <f t="shared" si="178"/>
        <v>5.741668578464991E-2</v>
      </c>
      <c r="AD108" s="3">
        <f t="shared" ref="AD108:AD137" si="181">($H$7*EXP(-($A108-AD$18)/$H$10))</f>
        <v>5.876760502577235E-2</v>
      </c>
      <c r="AE108" s="3">
        <f t="shared" si="90"/>
        <v>6.0150309152613893E-2</v>
      </c>
      <c r="AF108" s="3">
        <f t="shared" si="92"/>
        <v>6.1565546010737347E-2</v>
      </c>
      <c r="AG108" s="3">
        <f t="shared" si="94"/>
        <v>6.3014081041269335E-2</v>
      </c>
      <c r="AH108" s="3">
        <f t="shared" si="96"/>
        <v>6.4496697694894745E-2</v>
      </c>
      <c r="AI108" s="3">
        <f t="shared" si="98"/>
        <v>6.6014197855591664E-2</v>
      </c>
      <c r="AJ108" s="3">
        <f t="shared" si="100"/>
        <v>6.7567402274336177E-2</v>
      </c>
      <c r="AK108" s="3">
        <f t="shared" si="104"/>
        <v>6.9157151013011425E-2</v>
      </c>
      <c r="AL108" s="3">
        <f t="shared" si="107"/>
        <v>7.0784303898761308E-2</v>
      </c>
      <c r="AM108" s="3">
        <f t="shared" si="112"/>
        <v>7.2449740989034089E-2</v>
      </c>
      <c r="AN108" s="3">
        <f t="shared" si="115"/>
        <v>7.4154363047567992E-2</v>
      </c>
      <c r="AO108" s="3">
        <f t="shared" si="118"/>
        <v>7.5899092031575632E-2</v>
      </c>
      <c r="AP108" s="3">
        <f t="shared" si="121"/>
        <v>7.7684871590391447E-2</v>
      </c>
      <c r="AQ108" s="3">
        <f t="shared" si="124"/>
        <v>7.9512667575851154E-2</v>
      </c>
      <c r="AR108" s="3">
        <f t="shared" si="127"/>
        <v>8.1383468564679859E-2</v>
      </c>
      <c r="AS108" s="3">
        <f t="shared" si="130"/>
        <v>8.3298286393170787E-2</v>
      </c>
      <c r="AT108" s="3">
        <f t="shared" si="133"/>
        <v>8.5258156704444435E-2</v>
      </c>
      <c r="AU108" s="3">
        <f t="shared" si="136"/>
        <v>8.7264139508583541E-2</v>
      </c>
      <c r="AV108" s="3">
        <f t="shared" si="139"/>
        <v>8.9317319755947366E-2</v>
      </c>
      <c r="AW108" s="3">
        <f t="shared" si="142"/>
        <v>9.1418807923974846E-2</v>
      </c>
      <c r="AX108" s="3">
        <f t="shared" si="145"/>
        <v>9.3569740617794508E-2</v>
      </c>
      <c r="AY108" s="3">
        <f t="shared" si="148"/>
        <v>9.5771281184965473E-2</v>
      </c>
      <c r="AZ108" s="3">
        <f t="shared" si="151"/>
        <v>9.8024620344682456E-2</v>
      </c>
      <c r="BA108" s="3">
        <f t="shared" si="154"/>
        <v>0.10033097683178496</v>
      </c>
      <c r="BB108" s="3">
        <f t="shared" si="157"/>
        <v>0.10269159805591881</v>
      </c>
      <c r="BC108" s="3">
        <f t="shared" si="160"/>
        <v>0.10510776077620666</v>
      </c>
      <c r="BD108" s="3">
        <f t="shared" si="163"/>
        <v>0.10758077179179253</v>
      </c>
      <c r="BE108" s="3">
        <f t="shared" si="167"/>
        <v>0.11011196864863355</v>
      </c>
      <c r="BF108" s="3">
        <f t="shared" si="170"/>
        <v>0.11270272036292142</v>
      </c>
      <c r="BG108" s="3">
        <f t="shared" si="173"/>
        <v>0.11535442816152475</v>
      </c>
      <c r="BH108" s="3">
        <f t="shared" si="176"/>
        <v>0.11806852623985273</v>
      </c>
      <c r="BI108" s="3">
        <f t="shared" si="179"/>
        <v>0.12084648253755022</v>
      </c>
      <c r="BJ108" s="3">
        <f t="shared" ref="BJ108:BJ137" si="182">($H$7*EXP(-($A108-BJ$18)/$H$10))</f>
        <v>0.12368979953244352</v>
      </c>
      <c r="BK108" s="3">
        <f t="shared" si="91"/>
        <v>0.12660001505316637</v>
      </c>
      <c r="BL108" s="3">
        <f t="shared" si="93"/>
        <v>0.1295787031109058</v>
      </c>
      <c r="BM108" s="3">
        <f t="shared" si="95"/>
        <v>0.1326274747507174</v>
      </c>
      <c r="BN108" s="3">
        <f t="shared" si="97"/>
        <v>0.13574797892287085</v>
      </c>
      <c r="BO108" s="3">
        <f t="shared" si="99"/>
        <v>0.13894190337469661</v>
      </c>
      <c r="BP108" s="3">
        <f t="shared" si="101"/>
        <v>0.14221097556341622</v>
      </c>
      <c r="BQ108" s="3">
        <f t="shared" si="105"/>
        <v>0.14555696359045023</v>
      </c>
      <c r="BR108" s="3">
        <f t="shared" si="108"/>
        <v>0.14898167715770855</v>
      </c>
      <c r="BS108" s="3">
        <f t="shared" si="113"/>
        <v>0.15248696854638091</v>
      </c>
      <c r="BT108" s="3">
        <f t="shared" si="116"/>
        <v>0.15607473361875662</v>
      </c>
      <c r="BU108" s="3">
        <f t="shared" si="119"/>
        <v>0.15974691284361542</v>
      </c>
      <c r="BV108" s="3">
        <f t="shared" si="122"/>
        <v>0.16350549234574413</v>
      </c>
      <c r="BW108" s="3">
        <f t="shared" si="125"/>
        <v>0.16735250498014659</v>
      </c>
      <c r="BX108" s="3">
        <f t="shared" si="128"/>
        <v>0.17129003143152804</v>
      </c>
      <c r="BY108" s="3">
        <f t="shared" si="131"/>
        <v>0.17532020133964879</v>
      </c>
      <c r="BZ108" s="3">
        <f t="shared" si="134"/>
        <v>0.17944519445115492</v>
      </c>
      <c r="CA108" s="3">
        <f t="shared" si="137"/>
        <v>0.18366724179851038</v>
      </c>
      <c r="CB108" s="3">
        <f t="shared" si="140"/>
        <v>0.18798862690666701</v>
      </c>
      <c r="CC108" s="3">
        <f t="shared" si="143"/>
        <v>0.19241168702812558</v>
      </c>
      <c r="CD108" s="3">
        <f t="shared" si="146"/>
        <v>0.19693881440705585</v>
      </c>
      <c r="CE108" s="3">
        <f t="shared" si="149"/>
        <v>0.20157245757315898</v>
      </c>
      <c r="CF108" s="3">
        <f t="shared" si="152"/>
        <v>0.20631512266597277</v>
      </c>
      <c r="CG108" s="3">
        <f t="shared" si="155"/>
        <v>0.2111693747903354</v>
      </c>
      <c r="CH108" s="3">
        <f t="shared" si="158"/>
        <v>0.21613783940374096</v>
      </c>
      <c r="CI108" s="3">
        <f t="shared" si="161"/>
        <v>0.22122320373633722</v>
      </c>
      <c r="CJ108" s="3">
        <f t="shared" si="164"/>
        <v>0.22642821824433351</v>
      </c>
      <c r="CK108" s="3">
        <f t="shared" si="168"/>
        <v>0.23175569809760502</v>
      </c>
      <c r="CL108" s="3">
        <f t="shared" si="171"/>
        <v>0.23720852470229767</v>
      </c>
      <c r="CM108" s="3">
        <f t="shared" si="174"/>
        <v>0.24278964725925778</v>
      </c>
      <c r="CN108" s="3">
        <f t="shared" si="177"/>
        <v>0.24850208435912866</v>
      </c>
      <c r="CO108" s="3">
        <f t="shared" si="180"/>
        <v>0.25434892561497707</v>
      </c>
      <c r="CP108" s="3">
        <f t="shared" ref="CP108:CP137" si="183">($H$7*EXP(-($A108-CP$18)/$H$10))</f>
        <v>0.26033333333333331</v>
      </c>
    </row>
    <row r="109" spans="1:98" x14ac:dyDescent="0.25">
      <c r="A109">
        <f t="shared" si="165"/>
        <v>2090</v>
      </c>
      <c r="B109" s="3">
        <f t="shared" si="102"/>
        <v>2884.0405782812145</v>
      </c>
      <c r="C109" s="3"/>
      <c r="D109" s="3">
        <f t="shared" si="110"/>
        <v>369.27536213587894</v>
      </c>
      <c r="E109" s="3">
        <f t="shared" si="103"/>
        <v>3.2102682876724485E-2</v>
      </c>
      <c r="F109" s="3">
        <f t="shared" si="106"/>
        <v>3.2858005678748935E-2</v>
      </c>
      <c r="G109" s="3">
        <f t="shared" si="111"/>
        <v>3.3631099971631294E-2</v>
      </c>
      <c r="H109" s="3">
        <f t="shared" si="114"/>
        <v>3.4422383889031058E-2</v>
      </c>
      <c r="I109" s="3">
        <f t="shared" si="117"/>
        <v>3.5232285402598172E-2</v>
      </c>
      <c r="J109" s="3">
        <f t="shared" si="120"/>
        <v>3.6061242553444582E-2</v>
      </c>
      <c r="K109" s="3">
        <f t="shared" si="123"/>
        <v>3.690970368906199E-2</v>
      </c>
      <c r="L109" s="3">
        <f t="shared" si="126"/>
        <v>3.7778127705813777E-2</v>
      </c>
      <c r="M109" s="3">
        <f t="shared" si="129"/>
        <v>3.8666984297132542E-2</v>
      </c>
      <c r="N109" s="3">
        <f t="shared" si="132"/>
        <v>3.9576754207557102E-2</v>
      </c>
      <c r="O109" s="3">
        <f t="shared" si="135"/>
        <v>4.0507929492746689E-2</v>
      </c>
      <c r="P109" s="3">
        <f t="shared" si="138"/>
        <v>4.1461013785612871E-2</v>
      </c>
      <c r="Q109" s="3">
        <f t="shared" si="141"/>
        <v>4.2436522568713018E-2</v>
      </c>
      <c r="R109" s="3">
        <f t="shared" si="144"/>
        <v>4.3434983453052793E-2</v>
      </c>
      <c r="S109" s="3">
        <f t="shared" si="147"/>
        <v>4.4456936463448442E-2</v>
      </c>
      <c r="T109" s="3">
        <f t="shared" si="150"/>
        <v>4.5502934330603054E-2</v>
      </c>
      <c r="U109" s="3">
        <f t="shared" si="153"/>
        <v>4.6573542790055038E-2</v>
      </c>
      <c r="V109" s="3">
        <f t="shared" si="156"/>
        <v>4.7669340888160258E-2</v>
      </c>
      <c r="W109" s="3">
        <f t="shared" si="159"/>
        <v>4.8790921295273487E-2</v>
      </c>
      <c r="X109" s="3">
        <f t="shared" si="162"/>
        <v>4.9938890626298457E-2</v>
      </c>
      <c r="Y109" s="3">
        <f t="shared" si="166"/>
        <v>5.1113869768779928E-2</v>
      </c>
      <c r="Z109" s="3">
        <f t="shared" si="169"/>
        <v>5.2316494218715204E-2</v>
      </c>
      <c r="AA109" s="3">
        <f t="shared" si="172"/>
        <v>5.3547414424266818E-2</v>
      </c>
      <c r="AB109" s="3">
        <f t="shared" si="175"/>
        <v>5.480729613756205E-2</v>
      </c>
      <c r="AC109" s="3">
        <f t="shared" si="178"/>
        <v>5.6096820774769907E-2</v>
      </c>
      <c r="AD109" s="3">
        <f t="shared" si="181"/>
        <v>5.741668578464991E-2</v>
      </c>
      <c r="AE109" s="3">
        <f t="shared" ref="AE109:AE137" si="184">($H$7*EXP(-($A109-AE$18)/$H$10))</f>
        <v>5.876760502577235E-2</v>
      </c>
      <c r="AF109" s="3">
        <f t="shared" si="92"/>
        <v>6.0150309152613893E-2</v>
      </c>
      <c r="AG109" s="3">
        <f t="shared" si="94"/>
        <v>6.1565546010737347E-2</v>
      </c>
      <c r="AH109" s="3">
        <f t="shared" si="96"/>
        <v>6.3014081041269335E-2</v>
      </c>
      <c r="AI109" s="3">
        <f t="shared" si="98"/>
        <v>6.4496697694894745E-2</v>
      </c>
      <c r="AJ109" s="3">
        <f t="shared" si="100"/>
        <v>6.6014197855591664E-2</v>
      </c>
      <c r="AK109" s="3">
        <f t="shared" si="104"/>
        <v>6.7567402274336177E-2</v>
      </c>
      <c r="AL109" s="3">
        <f t="shared" si="107"/>
        <v>6.9157151013011425E-2</v>
      </c>
      <c r="AM109" s="3">
        <f t="shared" si="112"/>
        <v>7.0784303898761308E-2</v>
      </c>
      <c r="AN109" s="3">
        <f t="shared" si="115"/>
        <v>7.2449740989034089E-2</v>
      </c>
      <c r="AO109" s="3">
        <f t="shared" si="118"/>
        <v>7.4154363047567992E-2</v>
      </c>
      <c r="AP109" s="3">
        <f t="shared" si="121"/>
        <v>7.5899092031575632E-2</v>
      </c>
      <c r="AQ109" s="3">
        <f t="shared" si="124"/>
        <v>7.7684871590391447E-2</v>
      </c>
      <c r="AR109" s="3">
        <f t="shared" si="127"/>
        <v>7.9512667575851154E-2</v>
      </c>
      <c r="AS109" s="3">
        <f t="shared" si="130"/>
        <v>8.1383468564679859E-2</v>
      </c>
      <c r="AT109" s="3">
        <f t="shared" si="133"/>
        <v>8.3298286393170787E-2</v>
      </c>
      <c r="AU109" s="3">
        <f t="shared" si="136"/>
        <v>8.5258156704444435E-2</v>
      </c>
      <c r="AV109" s="3">
        <f t="shared" si="139"/>
        <v>8.7264139508583541E-2</v>
      </c>
      <c r="AW109" s="3">
        <f t="shared" si="142"/>
        <v>8.9317319755947366E-2</v>
      </c>
      <c r="AX109" s="3">
        <f t="shared" si="145"/>
        <v>9.1418807923974846E-2</v>
      </c>
      <c r="AY109" s="3">
        <f t="shared" si="148"/>
        <v>9.3569740617794508E-2</v>
      </c>
      <c r="AZ109" s="3">
        <f t="shared" si="151"/>
        <v>9.5771281184965473E-2</v>
      </c>
      <c r="BA109" s="3">
        <f t="shared" si="154"/>
        <v>9.8024620344682456E-2</v>
      </c>
      <c r="BB109" s="3">
        <f t="shared" si="157"/>
        <v>0.10033097683178496</v>
      </c>
      <c r="BC109" s="3">
        <f t="shared" si="160"/>
        <v>0.10269159805591881</v>
      </c>
      <c r="BD109" s="3">
        <f t="shared" si="163"/>
        <v>0.10510776077620666</v>
      </c>
      <c r="BE109" s="3">
        <f t="shared" si="167"/>
        <v>0.10758077179179253</v>
      </c>
      <c r="BF109" s="3">
        <f t="shared" si="170"/>
        <v>0.11011196864863355</v>
      </c>
      <c r="BG109" s="3">
        <f t="shared" si="173"/>
        <v>0.11270272036292142</v>
      </c>
      <c r="BH109" s="3">
        <f t="shared" si="176"/>
        <v>0.11535442816152475</v>
      </c>
      <c r="BI109" s="3">
        <f t="shared" si="179"/>
        <v>0.11806852623985273</v>
      </c>
      <c r="BJ109" s="3">
        <f t="shared" si="182"/>
        <v>0.12084648253755022</v>
      </c>
      <c r="BK109" s="3">
        <f t="shared" ref="BK109:BK137" si="185">($H$7*EXP(-($A109-BK$18)/$H$10))</f>
        <v>0.12368979953244352</v>
      </c>
      <c r="BL109" s="3">
        <f t="shared" si="93"/>
        <v>0.12660001505316637</v>
      </c>
      <c r="BM109" s="3">
        <f t="shared" si="95"/>
        <v>0.1295787031109058</v>
      </c>
      <c r="BN109" s="3">
        <f t="shared" si="97"/>
        <v>0.1326274747507174</v>
      </c>
      <c r="BO109" s="3">
        <f t="shared" si="99"/>
        <v>0.13574797892287085</v>
      </c>
      <c r="BP109" s="3">
        <f t="shared" si="101"/>
        <v>0.13894190337469661</v>
      </c>
      <c r="BQ109" s="3">
        <f t="shared" si="105"/>
        <v>0.14221097556341622</v>
      </c>
      <c r="BR109" s="3">
        <f t="shared" si="108"/>
        <v>0.14555696359045023</v>
      </c>
      <c r="BS109" s="3">
        <f t="shared" si="113"/>
        <v>0.14898167715770855</v>
      </c>
      <c r="BT109" s="3">
        <f t="shared" si="116"/>
        <v>0.15248696854638091</v>
      </c>
      <c r="BU109" s="3">
        <f t="shared" si="119"/>
        <v>0.15607473361875662</v>
      </c>
      <c r="BV109" s="3">
        <f t="shared" si="122"/>
        <v>0.15974691284361542</v>
      </c>
      <c r="BW109" s="3">
        <f t="shared" si="125"/>
        <v>0.16350549234574413</v>
      </c>
      <c r="BX109" s="3">
        <f t="shared" si="128"/>
        <v>0.16735250498014659</v>
      </c>
      <c r="BY109" s="3">
        <f t="shared" si="131"/>
        <v>0.17129003143152804</v>
      </c>
      <c r="BZ109" s="3">
        <f t="shared" si="134"/>
        <v>0.17532020133964879</v>
      </c>
      <c r="CA109" s="3">
        <f t="shared" si="137"/>
        <v>0.17944519445115492</v>
      </c>
      <c r="CB109" s="3">
        <f t="shared" si="140"/>
        <v>0.18366724179851038</v>
      </c>
      <c r="CC109" s="3">
        <f t="shared" si="143"/>
        <v>0.18798862690666701</v>
      </c>
      <c r="CD109" s="3">
        <f t="shared" si="146"/>
        <v>0.19241168702812558</v>
      </c>
      <c r="CE109" s="3">
        <f t="shared" si="149"/>
        <v>0.19693881440705585</v>
      </c>
      <c r="CF109" s="3">
        <f t="shared" si="152"/>
        <v>0.20157245757315898</v>
      </c>
      <c r="CG109" s="3">
        <f t="shared" si="155"/>
        <v>0.20631512266597277</v>
      </c>
      <c r="CH109" s="3">
        <f t="shared" si="158"/>
        <v>0.2111693747903354</v>
      </c>
      <c r="CI109" s="3">
        <f t="shared" si="161"/>
        <v>0.21613783940374096</v>
      </c>
      <c r="CJ109" s="3">
        <f t="shared" si="164"/>
        <v>0.22122320373633722</v>
      </c>
      <c r="CK109" s="3">
        <f t="shared" si="168"/>
        <v>0.22642821824433351</v>
      </c>
      <c r="CL109" s="3">
        <f t="shared" si="171"/>
        <v>0.23175569809760502</v>
      </c>
      <c r="CM109" s="3">
        <f t="shared" si="174"/>
        <v>0.23720852470229767</v>
      </c>
      <c r="CN109" s="3">
        <f t="shared" si="177"/>
        <v>0.24278964725925778</v>
      </c>
      <c r="CO109" s="3">
        <f t="shared" si="180"/>
        <v>0.24850208435912866</v>
      </c>
      <c r="CP109" s="3">
        <f t="shared" si="183"/>
        <v>0.25434892561497707</v>
      </c>
      <c r="CQ109" s="3">
        <f t="shared" ref="CQ109:CQ137" si="186">($H$7*EXP(-($A109-CQ$18)/$H$10))</f>
        <v>0.26033333333333331</v>
      </c>
    </row>
    <row r="110" spans="1:98" x14ac:dyDescent="0.25">
      <c r="A110">
        <f t="shared" si="165"/>
        <v>2091</v>
      </c>
      <c r="B110" s="3">
        <f t="shared" si="102"/>
        <v>2884.0719430042582</v>
      </c>
      <c r="C110" s="3"/>
      <c r="D110" s="3">
        <f t="shared" si="110"/>
        <v>369.27937810553885</v>
      </c>
      <c r="E110" s="3">
        <f t="shared" si="103"/>
        <v>3.1364723043738267E-2</v>
      </c>
      <c r="F110" s="3">
        <f t="shared" si="106"/>
        <v>3.2102682876724485E-2</v>
      </c>
      <c r="G110" s="3">
        <f t="shared" si="111"/>
        <v>3.2858005678748935E-2</v>
      </c>
      <c r="H110" s="3">
        <f t="shared" si="114"/>
        <v>3.3631099971631294E-2</v>
      </c>
      <c r="I110" s="3">
        <f t="shared" si="117"/>
        <v>3.4422383889031058E-2</v>
      </c>
      <c r="J110" s="3">
        <f t="shared" si="120"/>
        <v>3.5232285402598172E-2</v>
      </c>
      <c r="K110" s="3">
        <f t="shared" si="123"/>
        <v>3.6061242553444582E-2</v>
      </c>
      <c r="L110" s="3">
        <f t="shared" si="126"/>
        <v>3.690970368906199E-2</v>
      </c>
      <c r="M110" s="3">
        <f t="shared" si="129"/>
        <v>3.7778127705813777E-2</v>
      </c>
      <c r="N110" s="3">
        <f t="shared" si="132"/>
        <v>3.8666984297132542E-2</v>
      </c>
      <c r="O110" s="3">
        <f t="shared" si="135"/>
        <v>3.9576754207557102E-2</v>
      </c>
      <c r="P110" s="3">
        <f t="shared" si="138"/>
        <v>4.0507929492746689E-2</v>
      </c>
      <c r="Q110" s="3">
        <f t="shared" si="141"/>
        <v>4.1461013785612871E-2</v>
      </c>
      <c r="R110" s="3">
        <f t="shared" si="144"/>
        <v>4.2436522568713018E-2</v>
      </c>
      <c r="S110" s="3">
        <f t="shared" si="147"/>
        <v>4.3434983453052793E-2</v>
      </c>
      <c r="T110" s="3">
        <f t="shared" si="150"/>
        <v>4.4456936463448442E-2</v>
      </c>
      <c r="U110" s="3">
        <f t="shared" si="153"/>
        <v>4.5502934330603054E-2</v>
      </c>
      <c r="V110" s="3">
        <f t="shared" si="156"/>
        <v>4.6573542790055038E-2</v>
      </c>
      <c r="W110" s="3">
        <f t="shared" si="159"/>
        <v>4.7669340888160258E-2</v>
      </c>
      <c r="X110" s="3">
        <f t="shared" si="162"/>
        <v>4.8790921295273487E-2</v>
      </c>
      <c r="Y110" s="3">
        <f t="shared" si="166"/>
        <v>4.9938890626298457E-2</v>
      </c>
      <c r="Z110" s="3">
        <f t="shared" si="169"/>
        <v>5.1113869768779928E-2</v>
      </c>
      <c r="AA110" s="3">
        <f t="shared" si="172"/>
        <v>5.2316494218715204E-2</v>
      </c>
      <c r="AB110" s="3">
        <f t="shared" si="175"/>
        <v>5.3547414424266818E-2</v>
      </c>
      <c r="AC110" s="3">
        <f t="shared" si="178"/>
        <v>5.480729613756205E-2</v>
      </c>
      <c r="AD110" s="3">
        <f t="shared" si="181"/>
        <v>5.6096820774769907E-2</v>
      </c>
      <c r="AE110" s="3">
        <f t="shared" si="184"/>
        <v>5.741668578464991E-2</v>
      </c>
      <c r="AF110" s="3">
        <f t="shared" ref="AF110:AF137" si="187">($H$7*EXP(-($A110-AF$18)/$H$10))</f>
        <v>5.876760502577235E-2</v>
      </c>
      <c r="AG110" s="3">
        <f t="shared" si="94"/>
        <v>6.0150309152613893E-2</v>
      </c>
      <c r="AH110" s="3">
        <f t="shared" si="96"/>
        <v>6.1565546010737347E-2</v>
      </c>
      <c r="AI110" s="3">
        <f t="shared" si="98"/>
        <v>6.3014081041269335E-2</v>
      </c>
      <c r="AJ110" s="3">
        <f t="shared" si="100"/>
        <v>6.4496697694894745E-2</v>
      </c>
      <c r="AK110" s="3">
        <f t="shared" si="104"/>
        <v>6.6014197855591664E-2</v>
      </c>
      <c r="AL110" s="3">
        <f t="shared" si="107"/>
        <v>6.7567402274336177E-2</v>
      </c>
      <c r="AM110" s="3">
        <f t="shared" si="112"/>
        <v>6.9157151013011425E-2</v>
      </c>
      <c r="AN110" s="3">
        <f t="shared" si="115"/>
        <v>7.0784303898761308E-2</v>
      </c>
      <c r="AO110" s="3">
        <f t="shared" si="118"/>
        <v>7.2449740989034089E-2</v>
      </c>
      <c r="AP110" s="3">
        <f t="shared" si="121"/>
        <v>7.4154363047567992E-2</v>
      </c>
      <c r="AQ110" s="3">
        <f t="shared" si="124"/>
        <v>7.5899092031575632E-2</v>
      </c>
      <c r="AR110" s="3">
        <f t="shared" si="127"/>
        <v>7.7684871590391447E-2</v>
      </c>
      <c r="AS110" s="3">
        <f t="shared" si="130"/>
        <v>7.9512667575851154E-2</v>
      </c>
      <c r="AT110" s="3">
        <f t="shared" si="133"/>
        <v>8.1383468564679859E-2</v>
      </c>
      <c r="AU110" s="3">
        <f t="shared" si="136"/>
        <v>8.3298286393170787E-2</v>
      </c>
      <c r="AV110" s="3">
        <f t="shared" si="139"/>
        <v>8.5258156704444435E-2</v>
      </c>
      <c r="AW110" s="3">
        <f t="shared" si="142"/>
        <v>8.7264139508583541E-2</v>
      </c>
      <c r="AX110" s="3">
        <f t="shared" si="145"/>
        <v>8.9317319755947366E-2</v>
      </c>
      <c r="AY110" s="3">
        <f t="shared" si="148"/>
        <v>9.1418807923974846E-2</v>
      </c>
      <c r="AZ110" s="3">
        <f t="shared" si="151"/>
        <v>9.3569740617794508E-2</v>
      </c>
      <c r="BA110" s="3">
        <f t="shared" si="154"/>
        <v>9.5771281184965473E-2</v>
      </c>
      <c r="BB110" s="3">
        <f t="shared" si="157"/>
        <v>9.8024620344682456E-2</v>
      </c>
      <c r="BC110" s="3">
        <f t="shared" si="160"/>
        <v>0.10033097683178496</v>
      </c>
      <c r="BD110" s="3">
        <f t="shared" si="163"/>
        <v>0.10269159805591881</v>
      </c>
      <c r="BE110" s="3">
        <f t="shared" si="167"/>
        <v>0.10510776077620666</v>
      </c>
      <c r="BF110" s="3">
        <f t="shared" si="170"/>
        <v>0.10758077179179253</v>
      </c>
      <c r="BG110" s="3">
        <f t="shared" si="173"/>
        <v>0.11011196864863355</v>
      </c>
      <c r="BH110" s="3">
        <f t="shared" si="176"/>
        <v>0.11270272036292142</v>
      </c>
      <c r="BI110" s="3">
        <f t="shared" si="179"/>
        <v>0.11535442816152475</v>
      </c>
      <c r="BJ110" s="3">
        <f t="shared" si="182"/>
        <v>0.11806852623985273</v>
      </c>
      <c r="BK110" s="3">
        <f t="shared" si="185"/>
        <v>0.12084648253755022</v>
      </c>
      <c r="BL110" s="3">
        <f t="shared" ref="BL110:BL137" si="188">($H$7*EXP(-($A110-BL$18)/$H$10))</f>
        <v>0.12368979953244352</v>
      </c>
      <c r="BM110" s="3">
        <f t="shared" si="95"/>
        <v>0.12660001505316637</v>
      </c>
      <c r="BN110" s="3">
        <f t="shared" si="97"/>
        <v>0.1295787031109058</v>
      </c>
      <c r="BO110" s="3">
        <f t="shared" si="99"/>
        <v>0.1326274747507174</v>
      </c>
      <c r="BP110" s="3">
        <f t="shared" si="101"/>
        <v>0.13574797892287085</v>
      </c>
      <c r="BQ110" s="3">
        <f t="shared" si="105"/>
        <v>0.13894190337469661</v>
      </c>
      <c r="BR110" s="3">
        <f t="shared" si="108"/>
        <v>0.14221097556341622</v>
      </c>
      <c r="BS110" s="3">
        <f t="shared" si="113"/>
        <v>0.14555696359045023</v>
      </c>
      <c r="BT110" s="3">
        <f t="shared" si="116"/>
        <v>0.14898167715770855</v>
      </c>
      <c r="BU110" s="3">
        <f t="shared" si="119"/>
        <v>0.15248696854638091</v>
      </c>
      <c r="BV110" s="3">
        <f t="shared" si="122"/>
        <v>0.15607473361875662</v>
      </c>
      <c r="BW110" s="3">
        <f t="shared" si="125"/>
        <v>0.15974691284361542</v>
      </c>
      <c r="BX110" s="3">
        <f t="shared" si="128"/>
        <v>0.16350549234574413</v>
      </c>
      <c r="BY110" s="3">
        <f t="shared" si="131"/>
        <v>0.16735250498014659</v>
      </c>
      <c r="BZ110" s="3">
        <f t="shared" si="134"/>
        <v>0.17129003143152804</v>
      </c>
      <c r="CA110" s="3">
        <f t="shared" si="137"/>
        <v>0.17532020133964879</v>
      </c>
      <c r="CB110" s="3">
        <f t="shared" si="140"/>
        <v>0.17944519445115492</v>
      </c>
      <c r="CC110" s="3">
        <f t="shared" si="143"/>
        <v>0.18366724179851038</v>
      </c>
      <c r="CD110" s="3">
        <f t="shared" si="146"/>
        <v>0.18798862690666701</v>
      </c>
      <c r="CE110" s="3">
        <f t="shared" si="149"/>
        <v>0.19241168702812558</v>
      </c>
      <c r="CF110" s="3">
        <f t="shared" si="152"/>
        <v>0.19693881440705585</v>
      </c>
      <c r="CG110" s="3">
        <f t="shared" si="155"/>
        <v>0.20157245757315898</v>
      </c>
      <c r="CH110" s="3">
        <f t="shared" si="158"/>
        <v>0.20631512266597277</v>
      </c>
      <c r="CI110" s="3">
        <f t="shared" si="161"/>
        <v>0.2111693747903354</v>
      </c>
      <c r="CJ110" s="3">
        <f t="shared" si="164"/>
        <v>0.21613783940374096</v>
      </c>
      <c r="CK110" s="3">
        <f t="shared" si="168"/>
        <v>0.22122320373633722</v>
      </c>
      <c r="CL110" s="3">
        <f t="shared" si="171"/>
        <v>0.22642821824433351</v>
      </c>
      <c r="CM110" s="3">
        <f t="shared" si="174"/>
        <v>0.23175569809760502</v>
      </c>
      <c r="CN110" s="3">
        <f t="shared" si="177"/>
        <v>0.23720852470229767</v>
      </c>
      <c r="CO110" s="3">
        <f t="shared" si="180"/>
        <v>0.24278964725925778</v>
      </c>
      <c r="CP110" s="3">
        <f t="shared" si="183"/>
        <v>0.24850208435912866</v>
      </c>
      <c r="CQ110" s="3">
        <f t="shared" si="186"/>
        <v>0.25434892561497707</v>
      </c>
      <c r="CR110" s="3">
        <f t="shared" ref="CR110:CR137" si="189">($H$7*EXP(-($A110-CR$18)/$H$10))</f>
        <v>0.26033333333333331</v>
      </c>
    </row>
    <row r="111" spans="1:98" x14ac:dyDescent="0.25">
      <c r="A111">
        <f t="shared" si="165"/>
        <v>2092</v>
      </c>
      <c r="B111" s="3">
        <f t="shared" si="102"/>
        <v>2884.1025867313069</v>
      </c>
      <c r="C111" s="3"/>
      <c r="D111" s="3">
        <f t="shared" si="110"/>
        <v>369.2833017581699</v>
      </c>
      <c r="E111" s="3">
        <f t="shared" si="103"/>
        <v>3.0643727048858437E-2</v>
      </c>
      <c r="F111" s="3">
        <f t="shared" si="106"/>
        <v>3.1364723043738267E-2</v>
      </c>
      <c r="G111" s="3">
        <f t="shared" si="111"/>
        <v>3.2102682876724485E-2</v>
      </c>
      <c r="H111" s="3">
        <f t="shared" si="114"/>
        <v>3.2858005678748935E-2</v>
      </c>
      <c r="I111" s="3">
        <f t="shared" si="117"/>
        <v>3.3631099971631294E-2</v>
      </c>
      <c r="J111" s="3">
        <f t="shared" si="120"/>
        <v>3.4422383889031058E-2</v>
      </c>
      <c r="K111" s="3">
        <f t="shared" si="123"/>
        <v>3.5232285402598172E-2</v>
      </c>
      <c r="L111" s="3">
        <f t="shared" si="126"/>
        <v>3.6061242553444582E-2</v>
      </c>
      <c r="M111" s="3">
        <f t="shared" si="129"/>
        <v>3.690970368906199E-2</v>
      </c>
      <c r="N111" s="3">
        <f t="shared" si="132"/>
        <v>3.7778127705813777E-2</v>
      </c>
      <c r="O111" s="3">
        <f t="shared" si="135"/>
        <v>3.8666984297132542E-2</v>
      </c>
      <c r="P111" s="3">
        <f t="shared" si="138"/>
        <v>3.9576754207557102E-2</v>
      </c>
      <c r="Q111" s="3">
        <f t="shared" si="141"/>
        <v>4.0507929492746689E-2</v>
      </c>
      <c r="R111" s="3">
        <f t="shared" si="144"/>
        <v>4.1461013785612871E-2</v>
      </c>
      <c r="S111" s="3">
        <f t="shared" si="147"/>
        <v>4.2436522568713018E-2</v>
      </c>
      <c r="T111" s="3">
        <f t="shared" si="150"/>
        <v>4.3434983453052793E-2</v>
      </c>
      <c r="U111" s="3">
        <f t="shared" si="153"/>
        <v>4.4456936463448442E-2</v>
      </c>
      <c r="V111" s="3">
        <f t="shared" si="156"/>
        <v>4.5502934330603054E-2</v>
      </c>
      <c r="W111" s="3">
        <f t="shared" si="159"/>
        <v>4.6573542790055038E-2</v>
      </c>
      <c r="X111" s="3">
        <f t="shared" si="162"/>
        <v>4.7669340888160258E-2</v>
      </c>
      <c r="Y111" s="3">
        <f t="shared" si="166"/>
        <v>4.8790921295273487E-2</v>
      </c>
      <c r="Z111" s="3">
        <f t="shared" si="169"/>
        <v>4.9938890626298457E-2</v>
      </c>
      <c r="AA111" s="3">
        <f t="shared" si="172"/>
        <v>5.1113869768779928E-2</v>
      </c>
      <c r="AB111" s="3">
        <f t="shared" si="175"/>
        <v>5.2316494218715204E-2</v>
      </c>
      <c r="AC111" s="3">
        <f t="shared" si="178"/>
        <v>5.3547414424266818E-2</v>
      </c>
      <c r="AD111" s="3">
        <f t="shared" si="181"/>
        <v>5.480729613756205E-2</v>
      </c>
      <c r="AE111" s="3">
        <f t="shared" si="184"/>
        <v>5.6096820774769907E-2</v>
      </c>
      <c r="AF111" s="3">
        <f t="shared" si="187"/>
        <v>5.741668578464991E-2</v>
      </c>
      <c r="AG111" s="3">
        <f t="shared" ref="AG111:AG137" si="190">($H$7*EXP(-($A111-AG$18)/$H$10))</f>
        <v>5.876760502577235E-2</v>
      </c>
      <c r="AH111" s="3">
        <f t="shared" si="96"/>
        <v>6.0150309152613893E-2</v>
      </c>
      <c r="AI111" s="3">
        <f t="shared" si="98"/>
        <v>6.1565546010737347E-2</v>
      </c>
      <c r="AJ111" s="3">
        <f t="shared" si="100"/>
        <v>6.3014081041269335E-2</v>
      </c>
      <c r="AK111" s="3">
        <f t="shared" si="104"/>
        <v>6.4496697694894745E-2</v>
      </c>
      <c r="AL111" s="3">
        <f t="shared" si="107"/>
        <v>6.6014197855591664E-2</v>
      </c>
      <c r="AM111" s="3">
        <f t="shared" si="112"/>
        <v>6.7567402274336177E-2</v>
      </c>
      <c r="AN111" s="3">
        <f t="shared" si="115"/>
        <v>6.9157151013011425E-2</v>
      </c>
      <c r="AO111" s="3">
        <f t="shared" si="118"/>
        <v>7.0784303898761308E-2</v>
      </c>
      <c r="AP111" s="3">
        <f t="shared" si="121"/>
        <v>7.2449740989034089E-2</v>
      </c>
      <c r="AQ111" s="3">
        <f t="shared" si="124"/>
        <v>7.4154363047567992E-2</v>
      </c>
      <c r="AR111" s="3">
        <f t="shared" si="127"/>
        <v>7.5899092031575632E-2</v>
      </c>
      <c r="AS111" s="3">
        <f t="shared" si="130"/>
        <v>7.7684871590391447E-2</v>
      </c>
      <c r="AT111" s="3">
        <f t="shared" si="133"/>
        <v>7.9512667575851154E-2</v>
      </c>
      <c r="AU111" s="3">
        <f t="shared" si="136"/>
        <v>8.1383468564679859E-2</v>
      </c>
      <c r="AV111" s="3">
        <f t="shared" si="139"/>
        <v>8.3298286393170787E-2</v>
      </c>
      <c r="AW111" s="3">
        <f t="shared" si="142"/>
        <v>8.5258156704444435E-2</v>
      </c>
      <c r="AX111" s="3">
        <f t="shared" si="145"/>
        <v>8.7264139508583541E-2</v>
      </c>
      <c r="AY111" s="3">
        <f t="shared" si="148"/>
        <v>8.9317319755947366E-2</v>
      </c>
      <c r="AZ111" s="3">
        <f t="shared" si="151"/>
        <v>9.1418807923974846E-2</v>
      </c>
      <c r="BA111" s="3">
        <f t="shared" si="154"/>
        <v>9.3569740617794508E-2</v>
      </c>
      <c r="BB111" s="3">
        <f t="shared" si="157"/>
        <v>9.5771281184965473E-2</v>
      </c>
      <c r="BC111" s="3">
        <f t="shared" si="160"/>
        <v>9.8024620344682456E-2</v>
      </c>
      <c r="BD111" s="3">
        <f t="shared" si="163"/>
        <v>0.10033097683178496</v>
      </c>
      <c r="BE111" s="3">
        <f t="shared" si="167"/>
        <v>0.10269159805591881</v>
      </c>
      <c r="BF111" s="3">
        <f t="shared" si="170"/>
        <v>0.10510776077620666</v>
      </c>
      <c r="BG111" s="3">
        <f t="shared" si="173"/>
        <v>0.10758077179179253</v>
      </c>
      <c r="BH111" s="3">
        <f t="shared" si="176"/>
        <v>0.11011196864863355</v>
      </c>
      <c r="BI111" s="3">
        <f t="shared" si="179"/>
        <v>0.11270272036292142</v>
      </c>
      <c r="BJ111" s="3">
        <f t="shared" si="182"/>
        <v>0.11535442816152475</v>
      </c>
      <c r="BK111" s="3">
        <f t="shared" si="185"/>
        <v>0.11806852623985273</v>
      </c>
      <c r="BL111" s="3">
        <f t="shared" si="188"/>
        <v>0.12084648253755022</v>
      </c>
      <c r="BM111" s="3">
        <f t="shared" ref="BM111:BM137" si="191">($H$7*EXP(-($A111-BM$18)/$H$10))</f>
        <v>0.12368979953244352</v>
      </c>
      <c r="BN111" s="3">
        <f t="shared" si="97"/>
        <v>0.12660001505316637</v>
      </c>
      <c r="BO111" s="3">
        <f t="shared" si="99"/>
        <v>0.1295787031109058</v>
      </c>
      <c r="BP111" s="3">
        <f t="shared" si="101"/>
        <v>0.1326274747507174</v>
      </c>
      <c r="BQ111" s="3">
        <f t="shared" si="105"/>
        <v>0.13574797892287085</v>
      </c>
      <c r="BR111" s="3">
        <f t="shared" si="108"/>
        <v>0.13894190337469661</v>
      </c>
      <c r="BS111" s="3">
        <f t="shared" si="113"/>
        <v>0.14221097556341622</v>
      </c>
      <c r="BT111" s="3">
        <f t="shared" si="116"/>
        <v>0.14555696359045023</v>
      </c>
      <c r="BU111" s="3">
        <f t="shared" si="119"/>
        <v>0.14898167715770855</v>
      </c>
      <c r="BV111" s="3">
        <f t="shared" si="122"/>
        <v>0.15248696854638091</v>
      </c>
      <c r="BW111" s="3">
        <f t="shared" si="125"/>
        <v>0.15607473361875662</v>
      </c>
      <c r="BX111" s="3">
        <f t="shared" si="128"/>
        <v>0.15974691284361542</v>
      </c>
      <c r="BY111" s="3">
        <f t="shared" si="131"/>
        <v>0.16350549234574413</v>
      </c>
      <c r="BZ111" s="3">
        <f t="shared" si="134"/>
        <v>0.16735250498014659</v>
      </c>
      <c r="CA111" s="3">
        <f t="shared" si="137"/>
        <v>0.17129003143152804</v>
      </c>
      <c r="CB111" s="3">
        <f t="shared" si="140"/>
        <v>0.17532020133964879</v>
      </c>
      <c r="CC111" s="3">
        <f t="shared" si="143"/>
        <v>0.17944519445115492</v>
      </c>
      <c r="CD111" s="3">
        <f t="shared" si="146"/>
        <v>0.18366724179851038</v>
      </c>
      <c r="CE111" s="3">
        <f t="shared" si="149"/>
        <v>0.18798862690666701</v>
      </c>
      <c r="CF111" s="3">
        <f t="shared" si="152"/>
        <v>0.19241168702812558</v>
      </c>
      <c r="CG111" s="3">
        <f t="shared" si="155"/>
        <v>0.19693881440705585</v>
      </c>
      <c r="CH111" s="3">
        <f t="shared" si="158"/>
        <v>0.20157245757315898</v>
      </c>
      <c r="CI111" s="3">
        <f t="shared" si="161"/>
        <v>0.20631512266597277</v>
      </c>
      <c r="CJ111" s="3">
        <f t="shared" si="164"/>
        <v>0.2111693747903354</v>
      </c>
      <c r="CK111" s="3">
        <f t="shared" si="168"/>
        <v>0.21613783940374096</v>
      </c>
      <c r="CL111" s="3">
        <f t="shared" si="171"/>
        <v>0.22122320373633722</v>
      </c>
      <c r="CM111" s="3">
        <f t="shared" si="174"/>
        <v>0.22642821824433351</v>
      </c>
      <c r="CN111" s="3">
        <f t="shared" si="177"/>
        <v>0.23175569809760502</v>
      </c>
      <c r="CO111" s="3">
        <f t="shared" si="180"/>
        <v>0.23720852470229767</v>
      </c>
      <c r="CP111" s="3">
        <f t="shared" si="183"/>
        <v>0.24278964725925778</v>
      </c>
      <c r="CQ111" s="3">
        <f t="shared" si="186"/>
        <v>0.24850208435912866</v>
      </c>
      <c r="CR111" s="3">
        <f t="shared" si="189"/>
        <v>0.25434892561497707</v>
      </c>
      <c r="CS111" s="3">
        <f t="shared" ref="CS111:CS137" si="192">($H$7*EXP(-($A111-CS$18)/$H$10))</f>
        <v>0.26033333333333331</v>
      </c>
    </row>
    <row r="112" spans="1:98" x14ac:dyDescent="0.25">
      <c r="A112">
        <f t="shared" si="165"/>
        <v>2093</v>
      </c>
      <c r="B112" s="3">
        <f t="shared" si="102"/>
        <v>2884.1325260362432</v>
      </c>
      <c r="C112" s="3"/>
      <c r="D112" s="3">
        <f t="shared" si="110"/>
        <v>369.28713521590822</v>
      </c>
      <c r="E112" s="3">
        <f t="shared" si="103"/>
        <v>2.993930493616808E-2</v>
      </c>
      <c r="F112" s="3">
        <f t="shared" si="106"/>
        <v>3.0643727048858437E-2</v>
      </c>
      <c r="G112" s="3">
        <f t="shared" si="111"/>
        <v>3.1364723043738267E-2</v>
      </c>
      <c r="H112" s="3">
        <f t="shared" si="114"/>
        <v>3.2102682876724485E-2</v>
      </c>
      <c r="I112" s="3">
        <f t="shared" si="117"/>
        <v>3.2858005678748935E-2</v>
      </c>
      <c r="J112" s="3">
        <f t="shared" si="120"/>
        <v>3.3631099971631294E-2</v>
      </c>
      <c r="K112" s="3">
        <f t="shared" si="123"/>
        <v>3.4422383889031058E-2</v>
      </c>
      <c r="L112" s="3">
        <f t="shared" si="126"/>
        <v>3.5232285402598172E-2</v>
      </c>
      <c r="M112" s="3">
        <f t="shared" si="129"/>
        <v>3.6061242553444582E-2</v>
      </c>
      <c r="N112" s="3">
        <f t="shared" si="132"/>
        <v>3.690970368906199E-2</v>
      </c>
      <c r="O112" s="3">
        <f t="shared" si="135"/>
        <v>3.7778127705813777E-2</v>
      </c>
      <c r="P112" s="3">
        <f t="shared" si="138"/>
        <v>3.8666984297132542E-2</v>
      </c>
      <c r="Q112" s="3">
        <f t="shared" si="141"/>
        <v>3.9576754207557102E-2</v>
      </c>
      <c r="R112" s="3">
        <f t="shared" si="144"/>
        <v>4.0507929492746689E-2</v>
      </c>
      <c r="S112" s="3">
        <f t="shared" si="147"/>
        <v>4.1461013785612871E-2</v>
      </c>
      <c r="T112" s="3">
        <f t="shared" si="150"/>
        <v>4.2436522568713018E-2</v>
      </c>
      <c r="U112" s="3">
        <f t="shared" si="153"/>
        <v>4.3434983453052793E-2</v>
      </c>
      <c r="V112" s="3">
        <f t="shared" si="156"/>
        <v>4.4456936463448442E-2</v>
      </c>
      <c r="W112" s="3">
        <f t="shared" si="159"/>
        <v>4.5502934330603054E-2</v>
      </c>
      <c r="X112" s="3">
        <f t="shared" si="162"/>
        <v>4.6573542790055038E-2</v>
      </c>
      <c r="Y112" s="3">
        <f t="shared" si="166"/>
        <v>4.7669340888160258E-2</v>
      </c>
      <c r="Z112" s="3">
        <f t="shared" si="169"/>
        <v>4.8790921295273487E-2</v>
      </c>
      <c r="AA112" s="3">
        <f t="shared" si="172"/>
        <v>4.9938890626298457E-2</v>
      </c>
      <c r="AB112" s="3">
        <f t="shared" si="175"/>
        <v>5.1113869768779928E-2</v>
      </c>
      <c r="AC112" s="3">
        <f t="shared" si="178"/>
        <v>5.2316494218715204E-2</v>
      </c>
      <c r="AD112" s="3">
        <f t="shared" si="181"/>
        <v>5.3547414424266818E-2</v>
      </c>
      <c r="AE112" s="3">
        <f t="shared" si="184"/>
        <v>5.480729613756205E-2</v>
      </c>
      <c r="AF112" s="3">
        <f t="shared" si="187"/>
        <v>5.6096820774769907E-2</v>
      </c>
      <c r="AG112" s="3">
        <f t="shared" si="190"/>
        <v>5.741668578464991E-2</v>
      </c>
      <c r="AH112" s="3">
        <f t="shared" ref="AH112:AH137" si="193">($H$7*EXP(-($A112-AH$18)/$H$10))</f>
        <v>5.876760502577235E-2</v>
      </c>
      <c r="AI112" s="3">
        <f t="shared" si="98"/>
        <v>6.0150309152613893E-2</v>
      </c>
      <c r="AJ112" s="3">
        <f t="shared" si="100"/>
        <v>6.1565546010737347E-2</v>
      </c>
      <c r="AK112" s="3">
        <f t="shared" si="104"/>
        <v>6.3014081041269335E-2</v>
      </c>
      <c r="AL112" s="3">
        <f t="shared" si="107"/>
        <v>6.4496697694894745E-2</v>
      </c>
      <c r="AM112" s="3">
        <f t="shared" si="112"/>
        <v>6.6014197855591664E-2</v>
      </c>
      <c r="AN112" s="3">
        <f t="shared" si="115"/>
        <v>6.7567402274336177E-2</v>
      </c>
      <c r="AO112" s="3">
        <f t="shared" si="118"/>
        <v>6.9157151013011425E-2</v>
      </c>
      <c r="AP112" s="3">
        <f t="shared" si="121"/>
        <v>7.0784303898761308E-2</v>
      </c>
      <c r="AQ112" s="3">
        <f t="shared" si="124"/>
        <v>7.2449740989034089E-2</v>
      </c>
      <c r="AR112" s="3">
        <f t="shared" si="127"/>
        <v>7.4154363047567992E-2</v>
      </c>
      <c r="AS112" s="3">
        <f t="shared" si="130"/>
        <v>7.5899092031575632E-2</v>
      </c>
      <c r="AT112" s="3">
        <f t="shared" si="133"/>
        <v>7.7684871590391447E-2</v>
      </c>
      <c r="AU112" s="3">
        <f t="shared" si="136"/>
        <v>7.9512667575851154E-2</v>
      </c>
      <c r="AV112" s="3">
        <f t="shared" si="139"/>
        <v>8.1383468564679859E-2</v>
      </c>
      <c r="AW112" s="3">
        <f t="shared" si="142"/>
        <v>8.3298286393170787E-2</v>
      </c>
      <c r="AX112" s="3">
        <f t="shared" si="145"/>
        <v>8.5258156704444435E-2</v>
      </c>
      <c r="AY112" s="3">
        <f t="shared" si="148"/>
        <v>8.7264139508583541E-2</v>
      </c>
      <c r="AZ112" s="3">
        <f t="shared" si="151"/>
        <v>8.9317319755947366E-2</v>
      </c>
      <c r="BA112" s="3">
        <f t="shared" si="154"/>
        <v>9.1418807923974846E-2</v>
      </c>
      <c r="BB112" s="3">
        <f t="shared" si="157"/>
        <v>9.3569740617794508E-2</v>
      </c>
      <c r="BC112" s="3">
        <f t="shared" si="160"/>
        <v>9.5771281184965473E-2</v>
      </c>
      <c r="BD112" s="3">
        <f t="shared" si="163"/>
        <v>9.8024620344682456E-2</v>
      </c>
      <c r="BE112" s="3">
        <f t="shared" si="167"/>
        <v>0.10033097683178496</v>
      </c>
      <c r="BF112" s="3">
        <f t="shared" si="170"/>
        <v>0.10269159805591881</v>
      </c>
      <c r="BG112" s="3">
        <f t="shared" si="173"/>
        <v>0.10510776077620666</v>
      </c>
      <c r="BH112" s="3">
        <f t="shared" si="176"/>
        <v>0.10758077179179253</v>
      </c>
      <c r="BI112" s="3">
        <f t="shared" si="179"/>
        <v>0.11011196864863355</v>
      </c>
      <c r="BJ112" s="3">
        <f t="shared" si="182"/>
        <v>0.11270272036292142</v>
      </c>
      <c r="BK112" s="3">
        <f t="shared" si="185"/>
        <v>0.11535442816152475</v>
      </c>
      <c r="BL112" s="3">
        <f t="shared" si="188"/>
        <v>0.11806852623985273</v>
      </c>
      <c r="BM112" s="3">
        <f t="shared" si="191"/>
        <v>0.12084648253755022</v>
      </c>
      <c r="BN112" s="3">
        <f t="shared" ref="BN112:BN137" si="194">($H$7*EXP(-($A112-BN$18)/$H$10))</f>
        <v>0.12368979953244352</v>
      </c>
      <c r="BO112" s="3">
        <f t="shared" si="99"/>
        <v>0.12660001505316637</v>
      </c>
      <c r="BP112" s="3">
        <f t="shared" si="101"/>
        <v>0.1295787031109058</v>
      </c>
      <c r="BQ112" s="3">
        <f t="shared" si="105"/>
        <v>0.1326274747507174</v>
      </c>
      <c r="BR112" s="3">
        <f t="shared" si="108"/>
        <v>0.13574797892287085</v>
      </c>
      <c r="BS112" s="3">
        <f t="shared" si="113"/>
        <v>0.13894190337469661</v>
      </c>
      <c r="BT112" s="3">
        <f t="shared" si="116"/>
        <v>0.14221097556341622</v>
      </c>
      <c r="BU112" s="3">
        <f t="shared" si="119"/>
        <v>0.14555696359045023</v>
      </c>
      <c r="BV112" s="3">
        <f t="shared" si="122"/>
        <v>0.14898167715770855</v>
      </c>
      <c r="BW112" s="3">
        <f t="shared" si="125"/>
        <v>0.15248696854638091</v>
      </c>
      <c r="BX112" s="3">
        <f t="shared" si="128"/>
        <v>0.15607473361875662</v>
      </c>
      <c r="BY112" s="3">
        <f t="shared" si="131"/>
        <v>0.15974691284361542</v>
      </c>
      <c r="BZ112" s="3">
        <f t="shared" si="134"/>
        <v>0.16350549234574413</v>
      </c>
      <c r="CA112" s="3">
        <f t="shared" si="137"/>
        <v>0.16735250498014659</v>
      </c>
      <c r="CB112" s="3">
        <f t="shared" si="140"/>
        <v>0.17129003143152804</v>
      </c>
      <c r="CC112" s="3">
        <f t="shared" si="143"/>
        <v>0.17532020133964879</v>
      </c>
      <c r="CD112" s="3">
        <f t="shared" si="146"/>
        <v>0.17944519445115492</v>
      </c>
      <c r="CE112" s="3">
        <f t="shared" si="149"/>
        <v>0.18366724179851038</v>
      </c>
      <c r="CF112" s="3">
        <f t="shared" si="152"/>
        <v>0.18798862690666701</v>
      </c>
      <c r="CG112" s="3">
        <f t="shared" si="155"/>
        <v>0.19241168702812558</v>
      </c>
      <c r="CH112" s="3">
        <f t="shared" si="158"/>
        <v>0.19693881440705585</v>
      </c>
      <c r="CI112" s="3">
        <f t="shared" si="161"/>
        <v>0.20157245757315898</v>
      </c>
      <c r="CJ112" s="3">
        <f t="shared" si="164"/>
        <v>0.20631512266597277</v>
      </c>
      <c r="CK112" s="3">
        <f t="shared" si="168"/>
        <v>0.2111693747903354</v>
      </c>
      <c r="CL112" s="3">
        <f t="shared" si="171"/>
        <v>0.21613783940374096</v>
      </c>
      <c r="CM112" s="3">
        <f t="shared" si="174"/>
        <v>0.22122320373633722</v>
      </c>
      <c r="CN112" s="3">
        <f t="shared" si="177"/>
        <v>0.22642821824433351</v>
      </c>
      <c r="CO112" s="3">
        <f t="shared" si="180"/>
        <v>0.23175569809760502</v>
      </c>
      <c r="CP112" s="3">
        <f t="shared" si="183"/>
        <v>0.23720852470229767</v>
      </c>
      <c r="CQ112" s="3">
        <f t="shared" si="186"/>
        <v>0.24278964725925778</v>
      </c>
      <c r="CR112" s="3">
        <f t="shared" si="189"/>
        <v>0.24850208435912866</v>
      </c>
      <c r="CS112" s="3">
        <f t="shared" si="192"/>
        <v>0.25434892561497707</v>
      </c>
      <c r="CT112" s="3">
        <f t="shared" ref="CT112:CT137" si="195">($H$7*EXP(-($A112-CT$18)/$H$10))</f>
        <v>0.26033333333333331</v>
      </c>
    </row>
    <row r="113" spans="1:114" x14ac:dyDescent="0.25">
      <c r="A113">
        <f t="shared" si="165"/>
        <v>2094</v>
      </c>
      <c r="B113" s="3">
        <f t="shared" si="102"/>
        <v>2884.1617771119572</v>
      </c>
      <c r="C113" s="3"/>
      <c r="D113" s="3">
        <f t="shared" si="110"/>
        <v>369.29088055210724</v>
      </c>
      <c r="E113" s="3">
        <f t="shared" si="103"/>
        <v>2.9251075713854796E-2</v>
      </c>
      <c r="F113" s="3">
        <f t="shared" si="106"/>
        <v>2.993930493616808E-2</v>
      </c>
      <c r="G113" s="3">
        <f t="shared" si="111"/>
        <v>3.0643727048858437E-2</v>
      </c>
      <c r="H113" s="3">
        <f t="shared" si="114"/>
        <v>3.1364723043738267E-2</v>
      </c>
      <c r="I113" s="3">
        <f t="shared" si="117"/>
        <v>3.2102682876724485E-2</v>
      </c>
      <c r="J113" s="3">
        <f t="shared" si="120"/>
        <v>3.2858005678748935E-2</v>
      </c>
      <c r="K113" s="3">
        <f t="shared" si="123"/>
        <v>3.3631099971631294E-2</v>
      </c>
      <c r="L113" s="3">
        <f t="shared" si="126"/>
        <v>3.4422383889031058E-2</v>
      </c>
      <c r="M113" s="3">
        <f t="shared" si="129"/>
        <v>3.5232285402598172E-2</v>
      </c>
      <c r="N113" s="3">
        <f t="shared" si="132"/>
        <v>3.6061242553444582E-2</v>
      </c>
      <c r="O113" s="3">
        <f t="shared" si="135"/>
        <v>3.690970368906199E-2</v>
      </c>
      <c r="P113" s="3">
        <f t="shared" si="138"/>
        <v>3.7778127705813777E-2</v>
      </c>
      <c r="Q113" s="3">
        <f t="shared" si="141"/>
        <v>3.8666984297132542E-2</v>
      </c>
      <c r="R113" s="3">
        <f t="shared" si="144"/>
        <v>3.9576754207557102E-2</v>
      </c>
      <c r="S113" s="3">
        <f t="shared" si="147"/>
        <v>4.0507929492746689E-2</v>
      </c>
      <c r="T113" s="3">
        <f t="shared" si="150"/>
        <v>4.1461013785612871E-2</v>
      </c>
      <c r="U113" s="3">
        <f t="shared" si="153"/>
        <v>4.2436522568713018E-2</v>
      </c>
      <c r="V113" s="3">
        <f t="shared" si="156"/>
        <v>4.3434983453052793E-2</v>
      </c>
      <c r="W113" s="3">
        <f t="shared" si="159"/>
        <v>4.4456936463448442E-2</v>
      </c>
      <c r="X113" s="3">
        <f t="shared" si="162"/>
        <v>4.5502934330603054E-2</v>
      </c>
      <c r="Y113" s="3">
        <f t="shared" si="166"/>
        <v>4.6573542790055038E-2</v>
      </c>
      <c r="Z113" s="3">
        <f t="shared" si="169"/>
        <v>4.7669340888160258E-2</v>
      </c>
      <c r="AA113" s="3">
        <f t="shared" si="172"/>
        <v>4.8790921295273487E-2</v>
      </c>
      <c r="AB113" s="3">
        <f t="shared" si="175"/>
        <v>4.9938890626298457E-2</v>
      </c>
      <c r="AC113" s="3">
        <f t="shared" si="178"/>
        <v>5.1113869768779928E-2</v>
      </c>
      <c r="AD113" s="3">
        <f t="shared" si="181"/>
        <v>5.2316494218715204E-2</v>
      </c>
      <c r="AE113" s="3">
        <f t="shared" si="184"/>
        <v>5.3547414424266818E-2</v>
      </c>
      <c r="AF113" s="3">
        <f t="shared" si="187"/>
        <v>5.480729613756205E-2</v>
      </c>
      <c r="AG113" s="3">
        <f t="shared" si="190"/>
        <v>5.6096820774769907E-2</v>
      </c>
      <c r="AH113" s="3">
        <f t="shared" si="193"/>
        <v>5.741668578464991E-2</v>
      </c>
      <c r="AI113" s="3">
        <f t="shared" ref="AI113:AI137" si="196">($H$7*EXP(-($A113-AI$18)/$H$10))</f>
        <v>5.876760502577235E-2</v>
      </c>
      <c r="AJ113" s="3">
        <f t="shared" si="100"/>
        <v>6.0150309152613893E-2</v>
      </c>
      <c r="AK113" s="3">
        <f t="shared" si="104"/>
        <v>6.1565546010737347E-2</v>
      </c>
      <c r="AL113" s="3">
        <f t="shared" si="107"/>
        <v>6.3014081041269335E-2</v>
      </c>
      <c r="AM113" s="3">
        <f t="shared" si="112"/>
        <v>6.4496697694894745E-2</v>
      </c>
      <c r="AN113" s="3">
        <f t="shared" si="115"/>
        <v>6.6014197855591664E-2</v>
      </c>
      <c r="AO113" s="3">
        <f t="shared" si="118"/>
        <v>6.7567402274336177E-2</v>
      </c>
      <c r="AP113" s="3">
        <f t="shared" si="121"/>
        <v>6.9157151013011425E-2</v>
      </c>
      <c r="AQ113" s="3">
        <f t="shared" si="124"/>
        <v>7.0784303898761308E-2</v>
      </c>
      <c r="AR113" s="3">
        <f t="shared" si="127"/>
        <v>7.2449740989034089E-2</v>
      </c>
      <c r="AS113" s="3">
        <f t="shared" si="130"/>
        <v>7.4154363047567992E-2</v>
      </c>
      <c r="AT113" s="3">
        <f t="shared" si="133"/>
        <v>7.5899092031575632E-2</v>
      </c>
      <c r="AU113" s="3">
        <f t="shared" si="136"/>
        <v>7.7684871590391447E-2</v>
      </c>
      <c r="AV113" s="3">
        <f t="shared" si="139"/>
        <v>7.9512667575851154E-2</v>
      </c>
      <c r="AW113" s="3">
        <f t="shared" si="142"/>
        <v>8.1383468564679859E-2</v>
      </c>
      <c r="AX113" s="3">
        <f t="shared" si="145"/>
        <v>8.3298286393170787E-2</v>
      </c>
      <c r="AY113" s="3">
        <f t="shared" si="148"/>
        <v>8.5258156704444435E-2</v>
      </c>
      <c r="AZ113" s="3">
        <f t="shared" si="151"/>
        <v>8.7264139508583541E-2</v>
      </c>
      <c r="BA113" s="3">
        <f t="shared" si="154"/>
        <v>8.9317319755947366E-2</v>
      </c>
      <c r="BB113" s="3">
        <f t="shared" si="157"/>
        <v>9.1418807923974846E-2</v>
      </c>
      <c r="BC113" s="3">
        <f t="shared" si="160"/>
        <v>9.3569740617794508E-2</v>
      </c>
      <c r="BD113" s="3">
        <f t="shared" si="163"/>
        <v>9.5771281184965473E-2</v>
      </c>
      <c r="BE113" s="3">
        <f t="shared" si="167"/>
        <v>9.8024620344682456E-2</v>
      </c>
      <c r="BF113" s="3">
        <f t="shared" si="170"/>
        <v>0.10033097683178496</v>
      </c>
      <c r="BG113" s="3">
        <f t="shared" si="173"/>
        <v>0.10269159805591881</v>
      </c>
      <c r="BH113" s="3">
        <f t="shared" si="176"/>
        <v>0.10510776077620666</v>
      </c>
      <c r="BI113" s="3">
        <f t="shared" si="179"/>
        <v>0.10758077179179253</v>
      </c>
      <c r="BJ113" s="3">
        <f t="shared" si="182"/>
        <v>0.11011196864863355</v>
      </c>
      <c r="BK113" s="3">
        <f t="shared" si="185"/>
        <v>0.11270272036292142</v>
      </c>
      <c r="BL113" s="3">
        <f t="shared" si="188"/>
        <v>0.11535442816152475</v>
      </c>
      <c r="BM113" s="3">
        <f t="shared" si="191"/>
        <v>0.11806852623985273</v>
      </c>
      <c r="BN113" s="3">
        <f t="shared" si="194"/>
        <v>0.12084648253755022</v>
      </c>
      <c r="BO113" s="3">
        <f t="shared" ref="BO113:BO137" si="197">($H$7*EXP(-($A113-BO$18)/$H$10))</f>
        <v>0.12368979953244352</v>
      </c>
      <c r="BP113" s="3">
        <f t="shared" si="101"/>
        <v>0.12660001505316637</v>
      </c>
      <c r="BQ113" s="3">
        <f t="shared" si="105"/>
        <v>0.1295787031109058</v>
      </c>
      <c r="BR113" s="3">
        <f t="shared" si="108"/>
        <v>0.1326274747507174</v>
      </c>
      <c r="BS113" s="3">
        <f t="shared" si="113"/>
        <v>0.13574797892287085</v>
      </c>
      <c r="BT113" s="3">
        <f t="shared" si="116"/>
        <v>0.13894190337469661</v>
      </c>
      <c r="BU113" s="3">
        <f t="shared" si="119"/>
        <v>0.14221097556341622</v>
      </c>
      <c r="BV113" s="3">
        <f t="shared" si="122"/>
        <v>0.14555696359045023</v>
      </c>
      <c r="BW113" s="3">
        <f t="shared" si="125"/>
        <v>0.14898167715770855</v>
      </c>
      <c r="BX113" s="3">
        <f t="shared" si="128"/>
        <v>0.15248696854638091</v>
      </c>
      <c r="BY113" s="3">
        <f t="shared" si="131"/>
        <v>0.15607473361875662</v>
      </c>
      <c r="BZ113" s="3">
        <f t="shared" si="134"/>
        <v>0.15974691284361542</v>
      </c>
      <c r="CA113" s="3">
        <f t="shared" si="137"/>
        <v>0.16350549234574413</v>
      </c>
      <c r="CB113" s="3">
        <f t="shared" si="140"/>
        <v>0.16735250498014659</v>
      </c>
      <c r="CC113" s="3">
        <f t="shared" si="143"/>
        <v>0.17129003143152804</v>
      </c>
      <c r="CD113" s="3">
        <f t="shared" si="146"/>
        <v>0.17532020133964879</v>
      </c>
      <c r="CE113" s="3">
        <f t="shared" si="149"/>
        <v>0.17944519445115492</v>
      </c>
      <c r="CF113" s="3">
        <f t="shared" si="152"/>
        <v>0.18366724179851038</v>
      </c>
      <c r="CG113" s="3">
        <f t="shared" si="155"/>
        <v>0.18798862690666701</v>
      </c>
      <c r="CH113" s="3">
        <f t="shared" si="158"/>
        <v>0.19241168702812558</v>
      </c>
      <c r="CI113" s="3">
        <f t="shared" si="161"/>
        <v>0.19693881440705585</v>
      </c>
      <c r="CJ113" s="3">
        <f t="shared" si="164"/>
        <v>0.20157245757315898</v>
      </c>
      <c r="CK113" s="3">
        <f t="shared" si="168"/>
        <v>0.20631512266597277</v>
      </c>
      <c r="CL113" s="3">
        <f t="shared" si="171"/>
        <v>0.2111693747903354</v>
      </c>
      <c r="CM113" s="3">
        <f t="shared" si="174"/>
        <v>0.21613783940374096</v>
      </c>
      <c r="CN113" s="3">
        <f t="shared" si="177"/>
        <v>0.22122320373633722</v>
      </c>
      <c r="CO113" s="3">
        <f t="shared" si="180"/>
        <v>0.22642821824433351</v>
      </c>
      <c r="CP113" s="3">
        <f t="shared" si="183"/>
        <v>0.23175569809760502</v>
      </c>
      <c r="CQ113" s="3">
        <f t="shared" si="186"/>
        <v>0.23720852470229767</v>
      </c>
      <c r="CR113" s="3">
        <f t="shared" si="189"/>
        <v>0.24278964725925778</v>
      </c>
      <c r="CS113" s="3">
        <f t="shared" si="192"/>
        <v>0.24850208435912866</v>
      </c>
      <c r="CT113" s="3">
        <f t="shared" si="195"/>
        <v>0.25434892561497707</v>
      </c>
      <c r="CU113" s="3">
        <f t="shared" ref="CU113:CU137" si="198">($H$7*EXP(-($A113-CU$18)/$H$10))</f>
        <v>0.26033333333333331</v>
      </c>
    </row>
    <row r="114" spans="1:114" x14ac:dyDescent="0.25">
      <c r="A114">
        <f t="shared" si="165"/>
        <v>2095</v>
      </c>
      <c r="B114" s="3">
        <f t="shared" si="102"/>
        <v>2884.1903557791052</v>
      </c>
      <c r="C114" s="3"/>
      <c r="D114" s="3">
        <f t="shared" si="110"/>
        <v>369.29453979245909</v>
      </c>
      <c r="E114" s="3">
        <f t="shared" si="103"/>
        <v>2.8578667148148464E-2</v>
      </c>
      <c r="F114" s="3">
        <f t="shared" si="106"/>
        <v>2.9251075713854796E-2</v>
      </c>
      <c r="G114" s="3">
        <f t="shared" si="111"/>
        <v>2.993930493616808E-2</v>
      </c>
      <c r="H114" s="3">
        <f t="shared" si="114"/>
        <v>3.0643727048858437E-2</v>
      </c>
      <c r="I114" s="3">
        <f t="shared" si="117"/>
        <v>3.1364723043738267E-2</v>
      </c>
      <c r="J114" s="3">
        <f t="shared" si="120"/>
        <v>3.2102682876724485E-2</v>
      </c>
      <c r="K114" s="3">
        <f t="shared" si="123"/>
        <v>3.2858005678748935E-2</v>
      </c>
      <c r="L114" s="3">
        <f t="shared" si="126"/>
        <v>3.3631099971631294E-2</v>
      </c>
      <c r="M114" s="3">
        <f t="shared" si="129"/>
        <v>3.4422383889031058E-2</v>
      </c>
      <c r="N114" s="3">
        <f t="shared" si="132"/>
        <v>3.5232285402598172E-2</v>
      </c>
      <c r="O114" s="3">
        <f t="shared" si="135"/>
        <v>3.6061242553444582E-2</v>
      </c>
      <c r="P114" s="3">
        <f t="shared" si="138"/>
        <v>3.690970368906199E-2</v>
      </c>
      <c r="Q114" s="3">
        <f t="shared" si="141"/>
        <v>3.7778127705813777E-2</v>
      </c>
      <c r="R114" s="3">
        <f t="shared" si="144"/>
        <v>3.8666984297132542E-2</v>
      </c>
      <c r="S114" s="3">
        <f t="shared" si="147"/>
        <v>3.9576754207557102E-2</v>
      </c>
      <c r="T114" s="3">
        <f t="shared" si="150"/>
        <v>4.0507929492746689E-2</v>
      </c>
      <c r="U114" s="3">
        <f t="shared" si="153"/>
        <v>4.1461013785612871E-2</v>
      </c>
      <c r="V114" s="3">
        <f t="shared" si="156"/>
        <v>4.2436522568713018E-2</v>
      </c>
      <c r="W114" s="3">
        <f t="shared" si="159"/>
        <v>4.3434983453052793E-2</v>
      </c>
      <c r="X114" s="3">
        <f t="shared" si="162"/>
        <v>4.4456936463448442E-2</v>
      </c>
      <c r="Y114" s="3">
        <f t="shared" si="166"/>
        <v>4.5502934330603054E-2</v>
      </c>
      <c r="Z114" s="3">
        <f t="shared" si="169"/>
        <v>4.6573542790055038E-2</v>
      </c>
      <c r="AA114" s="3">
        <f t="shared" si="172"/>
        <v>4.7669340888160258E-2</v>
      </c>
      <c r="AB114" s="3">
        <f t="shared" si="175"/>
        <v>4.8790921295273487E-2</v>
      </c>
      <c r="AC114" s="3">
        <f t="shared" si="178"/>
        <v>4.9938890626298457E-2</v>
      </c>
      <c r="AD114" s="3">
        <f t="shared" si="181"/>
        <v>5.1113869768779928E-2</v>
      </c>
      <c r="AE114" s="3">
        <f t="shared" si="184"/>
        <v>5.2316494218715204E-2</v>
      </c>
      <c r="AF114" s="3">
        <f t="shared" si="187"/>
        <v>5.3547414424266818E-2</v>
      </c>
      <c r="AG114" s="3">
        <f t="shared" si="190"/>
        <v>5.480729613756205E-2</v>
      </c>
      <c r="AH114" s="3">
        <f t="shared" si="193"/>
        <v>5.6096820774769907E-2</v>
      </c>
      <c r="AI114" s="3">
        <f t="shared" si="196"/>
        <v>5.741668578464991E-2</v>
      </c>
      <c r="AJ114" s="3">
        <f t="shared" ref="AJ114:AJ137" si="199">($H$7*EXP(-($A114-AJ$18)/$H$10))</f>
        <v>5.876760502577235E-2</v>
      </c>
      <c r="AK114" s="3">
        <f t="shared" si="104"/>
        <v>6.0150309152613893E-2</v>
      </c>
      <c r="AL114" s="3">
        <f t="shared" si="107"/>
        <v>6.1565546010737347E-2</v>
      </c>
      <c r="AM114" s="3">
        <f t="shared" si="112"/>
        <v>6.3014081041269335E-2</v>
      </c>
      <c r="AN114" s="3">
        <f t="shared" si="115"/>
        <v>6.4496697694894745E-2</v>
      </c>
      <c r="AO114" s="3">
        <f t="shared" si="118"/>
        <v>6.6014197855591664E-2</v>
      </c>
      <c r="AP114" s="3">
        <f t="shared" si="121"/>
        <v>6.7567402274336177E-2</v>
      </c>
      <c r="AQ114" s="3">
        <f t="shared" si="124"/>
        <v>6.9157151013011425E-2</v>
      </c>
      <c r="AR114" s="3">
        <f t="shared" si="127"/>
        <v>7.0784303898761308E-2</v>
      </c>
      <c r="AS114" s="3">
        <f t="shared" si="130"/>
        <v>7.2449740989034089E-2</v>
      </c>
      <c r="AT114" s="3">
        <f t="shared" si="133"/>
        <v>7.4154363047567992E-2</v>
      </c>
      <c r="AU114" s="3">
        <f t="shared" si="136"/>
        <v>7.5899092031575632E-2</v>
      </c>
      <c r="AV114" s="3">
        <f t="shared" si="139"/>
        <v>7.7684871590391447E-2</v>
      </c>
      <c r="AW114" s="3">
        <f t="shared" si="142"/>
        <v>7.9512667575851154E-2</v>
      </c>
      <c r="AX114" s="3">
        <f t="shared" si="145"/>
        <v>8.1383468564679859E-2</v>
      </c>
      <c r="AY114" s="3">
        <f t="shared" si="148"/>
        <v>8.3298286393170787E-2</v>
      </c>
      <c r="AZ114" s="3">
        <f t="shared" si="151"/>
        <v>8.5258156704444435E-2</v>
      </c>
      <c r="BA114" s="3">
        <f t="shared" si="154"/>
        <v>8.7264139508583541E-2</v>
      </c>
      <c r="BB114" s="3">
        <f t="shared" si="157"/>
        <v>8.9317319755947366E-2</v>
      </c>
      <c r="BC114" s="3">
        <f t="shared" si="160"/>
        <v>9.1418807923974846E-2</v>
      </c>
      <c r="BD114" s="3">
        <f t="shared" si="163"/>
        <v>9.3569740617794508E-2</v>
      </c>
      <c r="BE114" s="3">
        <f t="shared" si="167"/>
        <v>9.5771281184965473E-2</v>
      </c>
      <c r="BF114" s="3">
        <f t="shared" si="170"/>
        <v>9.8024620344682456E-2</v>
      </c>
      <c r="BG114" s="3">
        <f t="shared" si="173"/>
        <v>0.10033097683178496</v>
      </c>
      <c r="BH114" s="3">
        <f t="shared" si="176"/>
        <v>0.10269159805591881</v>
      </c>
      <c r="BI114" s="3">
        <f t="shared" si="179"/>
        <v>0.10510776077620666</v>
      </c>
      <c r="BJ114" s="3">
        <f t="shared" si="182"/>
        <v>0.10758077179179253</v>
      </c>
      <c r="BK114" s="3">
        <f t="shared" si="185"/>
        <v>0.11011196864863355</v>
      </c>
      <c r="BL114" s="3">
        <f t="shared" si="188"/>
        <v>0.11270272036292142</v>
      </c>
      <c r="BM114" s="3">
        <f t="shared" si="191"/>
        <v>0.11535442816152475</v>
      </c>
      <c r="BN114" s="3">
        <f t="shared" si="194"/>
        <v>0.11806852623985273</v>
      </c>
      <c r="BO114" s="3">
        <f t="shared" si="197"/>
        <v>0.12084648253755022</v>
      </c>
      <c r="BP114" s="3">
        <f t="shared" ref="BP114:BP137" si="200">($H$7*EXP(-($A114-BP$18)/$H$10))</f>
        <v>0.12368979953244352</v>
      </c>
      <c r="BQ114" s="3">
        <f t="shared" si="105"/>
        <v>0.12660001505316637</v>
      </c>
      <c r="BR114" s="3">
        <f t="shared" si="108"/>
        <v>0.1295787031109058</v>
      </c>
      <c r="BS114" s="3">
        <f t="shared" si="113"/>
        <v>0.1326274747507174</v>
      </c>
      <c r="BT114" s="3">
        <f t="shared" si="116"/>
        <v>0.13574797892287085</v>
      </c>
      <c r="BU114" s="3">
        <f t="shared" si="119"/>
        <v>0.13894190337469661</v>
      </c>
      <c r="BV114" s="3">
        <f t="shared" si="122"/>
        <v>0.14221097556341622</v>
      </c>
      <c r="BW114" s="3">
        <f t="shared" si="125"/>
        <v>0.14555696359045023</v>
      </c>
      <c r="BX114" s="3">
        <f t="shared" si="128"/>
        <v>0.14898167715770855</v>
      </c>
      <c r="BY114" s="3">
        <f t="shared" si="131"/>
        <v>0.15248696854638091</v>
      </c>
      <c r="BZ114" s="3">
        <f t="shared" si="134"/>
        <v>0.15607473361875662</v>
      </c>
      <c r="CA114" s="3">
        <f t="shared" si="137"/>
        <v>0.15974691284361542</v>
      </c>
      <c r="CB114" s="3">
        <f t="shared" si="140"/>
        <v>0.16350549234574413</v>
      </c>
      <c r="CC114" s="3">
        <f t="shared" si="143"/>
        <v>0.16735250498014659</v>
      </c>
      <c r="CD114" s="3">
        <f t="shared" si="146"/>
        <v>0.17129003143152804</v>
      </c>
      <c r="CE114" s="3">
        <f t="shared" si="149"/>
        <v>0.17532020133964879</v>
      </c>
      <c r="CF114" s="3">
        <f t="shared" si="152"/>
        <v>0.17944519445115492</v>
      </c>
      <c r="CG114" s="3">
        <f t="shared" si="155"/>
        <v>0.18366724179851038</v>
      </c>
      <c r="CH114" s="3">
        <f t="shared" si="158"/>
        <v>0.18798862690666701</v>
      </c>
      <c r="CI114" s="3">
        <f t="shared" si="161"/>
        <v>0.19241168702812558</v>
      </c>
      <c r="CJ114" s="3">
        <f t="shared" si="164"/>
        <v>0.19693881440705585</v>
      </c>
      <c r="CK114" s="3">
        <f t="shared" si="168"/>
        <v>0.20157245757315898</v>
      </c>
      <c r="CL114" s="3">
        <f t="shared" si="171"/>
        <v>0.20631512266597277</v>
      </c>
      <c r="CM114" s="3">
        <f t="shared" si="174"/>
        <v>0.2111693747903354</v>
      </c>
      <c r="CN114" s="3">
        <f t="shared" si="177"/>
        <v>0.21613783940374096</v>
      </c>
      <c r="CO114" s="3">
        <f t="shared" si="180"/>
        <v>0.22122320373633722</v>
      </c>
      <c r="CP114" s="3">
        <f t="shared" si="183"/>
        <v>0.22642821824433351</v>
      </c>
      <c r="CQ114" s="3">
        <f t="shared" si="186"/>
        <v>0.23175569809760502</v>
      </c>
      <c r="CR114" s="3">
        <f t="shared" si="189"/>
        <v>0.23720852470229767</v>
      </c>
      <c r="CS114" s="3">
        <f t="shared" si="192"/>
        <v>0.24278964725925778</v>
      </c>
      <c r="CT114" s="3">
        <f t="shared" si="195"/>
        <v>0.24850208435912866</v>
      </c>
      <c r="CU114" s="3">
        <f t="shared" si="198"/>
        <v>0.25434892561497707</v>
      </c>
      <c r="CV114" s="3">
        <f t="shared" ref="CV114:CV137" si="201">($H$7*EXP(-($A114-CV$18)/$H$10))</f>
        <v>0.26033333333333331</v>
      </c>
    </row>
    <row r="115" spans="1:114" x14ac:dyDescent="0.25">
      <c r="A115">
        <f t="shared" si="165"/>
        <v>2096</v>
      </c>
      <c r="B115" s="3">
        <f t="shared" ref="B115:B137" si="202">($F$11+SUM(E115:DU115))</f>
        <v>2884.2182774946673</v>
      </c>
      <c r="C115" s="3"/>
      <c r="D115" s="3">
        <f t="shared" si="110"/>
        <v>369.29811491609058</v>
      </c>
      <c r="E115" s="3">
        <f t="shared" ref="E115:E137" si="203">($H$7*EXP(-($A115-E$18)/$H$10))</f>
        <v>2.7921715561995915E-2</v>
      </c>
      <c r="F115" s="3">
        <f t="shared" si="106"/>
        <v>2.8578667148148464E-2</v>
      </c>
      <c r="G115" s="3">
        <f t="shared" si="111"/>
        <v>2.9251075713854796E-2</v>
      </c>
      <c r="H115" s="3">
        <f t="shared" si="114"/>
        <v>2.993930493616808E-2</v>
      </c>
      <c r="I115" s="3">
        <f t="shared" si="117"/>
        <v>3.0643727048858437E-2</v>
      </c>
      <c r="J115" s="3">
        <f t="shared" si="120"/>
        <v>3.1364723043738267E-2</v>
      </c>
      <c r="K115" s="3">
        <f t="shared" si="123"/>
        <v>3.2102682876724485E-2</v>
      </c>
      <c r="L115" s="3">
        <f t="shared" si="126"/>
        <v>3.2858005678748935E-2</v>
      </c>
      <c r="M115" s="3">
        <f t="shared" si="129"/>
        <v>3.3631099971631294E-2</v>
      </c>
      <c r="N115" s="3">
        <f t="shared" si="132"/>
        <v>3.4422383889031058E-2</v>
      </c>
      <c r="O115" s="3">
        <f t="shared" si="135"/>
        <v>3.5232285402598172E-2</v>
      </c>
      <c r="P115" s="3">
        <f t="shared" si="138"/>
        <v>3.6061242553444582E-2</v>
      </c>
      <c r="Q115" s="3">
        <f t="shared" si="141"/>
        <v>3.690970368906199E-2</v>
      </c>
      <c r="R115" s="3">
        <f t="shared" si="144"/>
        <v>3.7778127705813777E-2</v>
      </c>
      <c r="S115" s="3">
        <f t="shared" si="147"/>
        <v>3.8666984297132542E-2</v>
      </c>
      <c r="T115" s="3">
        <f t="shared" si="150"/>
        <v>3.9576754207557102E-2</v>
      </c>
      <c r="U115" s="3">
        <f t="shared" si="153"/>
        <v>4.0507929492746689E-2</v>
      </c>
      <c r="V115" s="3">
        <f t="shared" si="156"/>
        <v>4.1461013785612871E-2</v>
      </c>
      <c r="W115" s="3">
        <f t="shared" si="159"/>
        <v>4.2436522568713018E-2</v>
      </c>
      <c r="X115" s="3">
        <f t="shared" si="162"/>
        <v>4.3434983453052793E-2</v>
      </c>
      <c r="Y115" s="3">
        <f t="shared" si="166"/>
        <v>4.4456936463448442E-2</v>
      </c>
      <c r="Z115" s="3">
        <f t="shared" si="169"/>
        <v>4.5502934330603054E-2</v>
      </c>
      <c r="AA115" s="3">
        <f t="shared" si="172"/>
        <v>4.6573542790055038E-2</v>
      </c>
      <c r="AB115" s="3">
        <f t="shared" si="175"/>
        <v>4.7669340888160258E-2</v>
      </c>
      <c r="AC115" s="3">
        <f t="shared" si="178"/>
        <v>4.8790921295273487E-2</v>
      </c>
      <c r="AD115" s="3">
        <f t="shared" si="181"/>
        <v>4.9938890626298457E-2</v>
      </c>
      <c r="AE115" s="3">
        <f t="shared" si="184"/>
        <v>5.1113869768779928E-2</v>
      </c>
      <c r="AF115" s="3">
        <f t="shared" si="187"/>
        <v>5.2316494218715204E-2</v>
      </c>
      <c r="AG115" s="3">
        <f t="shared" si="190"/>
        <v>5.3547414424266818E-2</v>
      </c>
      <c r="AH115" s="3">
        <f t="shared" si="193"/>
        <v>5.480729613756205E-2</v>
      </c>
      <c r="AI115" s="3">
        <f t="shared" si="196"/>
        <v>5.6096820774769907E-2</v>
      </c>
      <c r="AJ115" s="3">
        <f t="shared" si="199"/>
        <v>5.741668578464991E-2</v>
      </c>
      <c r="AK115" s="3">
        <f t="shared" ref="AK115:AK137" si="204">($H$7*EXP(-($A115-AK$18)/$H$10))</f>
        <v>5.876760502577235E-2</v>
      </c>
      <c r="AL115" s="3">
        <f t="shared" si="107"/>
        <v>6.0150309152613893E-2</v>
      </c>
      <c r="AM115" s="3">
        <f t="shared" si="112"/>
        <v>6.1565546010737347E-2</v>
      </c>
      <c r="AN115" s="3">
        <f t="shared" si="115"/>
        <v>6.3014081041269335E-2</v>
      </c>
      <c r="AO115" s="3">
        <f t="shared" si="118"/>
        <v>6.4496697694894745E-2</v>
      </c>
      <c r="AP115" s="3">
        <f t="shared" si="121"/>
        <v>6.6014197855591664E-2</v>
      </c>
      <c r="AQ115" s="3">
        <f t="shared" si="124"/>
        <v>6.7567402274336177E-2</v>
      </c>
      <c r="AR115" s="3">
        <f t="shared" si="127"/>
        <v>6.9157151013011425E-2</v>
      </c>
      <c r="AS115" s="3">
        <f t="shared" si="130"/>
        <v>7.0784303898761308E-2</v>
      </c>
      <c r="AT115" s="3">
        <f t="shared" si="133"/>
        <v>7.2449740989034089E-2</v>
      </c>
      <c r="AU115" s="3">
        <f t="shared" si="136"/>
        <v>7.4154363047567992E-2</v>
      </c>
      <c r="AV115" s="3">
        <f t="shared" si="139"/>
        <v>7.5899092031575632E-2</v>
      </c>
      <c r="AW115" s="3">
        <f t="shared" si="142"/>
        <v>7.7684871590391447E-2</v>
      </c>
      <c r="AX115" s="3">
        <f t="shared" si="145"/>
        <v>7.9512667575851154E-2</v>
      </c>
      <c r="AY115" s="3">
        <f t="shared" si="148"/>
        <v>8.1383468564679859E-2</v>
      </c>
      <c r="AZ115" s="3">
        <f t="shared" si="151"/>
        <v>8.3298286393170787E-2</v>
      </c>
      <c r="BA115" s="3">
        <f t="shared" si="154"/>
        <v>8.5258156704444435E-2</v>
      </c>
      <c r="BB115" s="3">
        <f t="shared" si="157"/>
        <v>8.7264139508583541E-2</v>
      </c>
      <c r="BC115" s="3">
        <f t="shared" si="160"/>
        <v>8.9317319755947366E-2</v>
      </c>
      <c r="BD115" s="3">
        <f t="shared" si="163"/>
        <v>9.1418807923974846E-2</v>
      </c>
      <c r="BE115" s="3">
        <f t="shared" si="167"/>
        <v>9.3569740617794508E-2</v>
      </c>
      <c r="BF115" s="3">
        <f t="shared" si="170"/>
        <v>9.5771281184965473E-2</v>
      </c>
      <c r="BG115" s="3">
        <f t="shared" si="173"/>
        <v>9.8024620344682456E-2</v>
      </c>
      <c r="BH115" s="3">
        <f t="shared" si="176"/>
        <v>0.10033097683178496</v>
      </c>
      <c r="BI115" s="3">
        <f t="shared" si="179"/>
        <v>0.10269159805591881</v>
      </c>
      <c r="BJ115" s="3">
        <f t="shared" si="182"/>
        <v>0.10510776077620666</v>
      </c>
      <c r="BK115" s="3">
        <f t="shared" si="185"/>
        <v>0.10758077179179253</v>
      </c>
      <c r="BL115" s="3">
        <f t="shared" si="188"/>
        <v>0.11011196864863355</v>
      </c>
      <c r="BM115" s="3">
        <f t="shared" si="191"/>
        <v>0.11270272036292142</v>
      </c>
      <c r="BN115" s="3">
        <f t="shared" si="194"/>
        <v>0.11535442816152475</v>
      </c>
      <c r="BO115" s="3">
        <f t="shared" si="197"/>
        <v>0.11806852623985273</v>
      </c>
      <c r="BP115" s="3">
        <f t="shared" si="200"/>
        <v>0.12084648253755022</v>
      </c>
      <c r="BQ115" s="3">
        <f t="shared" ref="BQ115:BQ137" si="205">($H$7*EXP(-($A115-BQ$18)/$H$10))</f>
        <v>0.12368979953244352</v>
      </c>
      <c r="BR115" s="3">
        <f t="shared" si="108"/>
        <v>0.12660001505316637</v>
      </c>
      <c r="BS115" s="3">
        <f t="shared" si="113"/>
        <v>0.1295787031109058</v>
      </c>
      <c r="BT115" s="3">
        <f t="shared" si="116"/>
        <v>0.1326274747507174</v>
      </c>
      <c r="BU115" s="3">
        <f t="shared" si="119"/>
        <v>0.13574797892287085</v>
      </c>
      <c r="BV115" s="3">
        <f t="shared" si="122"/>
        <v>0.13894190337469661</v>
      </c>
      <c r="BW115" s="3">
        <f t="shared" si="125"/>
        <v>0.14221097556341622</v>
      </c>
      <c r="BX115" s="3">
        <f t="shared" si="128"/>
        <v>0.14555696359045023</v>
      </c>
      <c r="BY115" s="3">
        <f t="shared" si="131"/>
        <v>0.14898167715770855</v>
      </c>
      <c r="BZ115" s="3">
        <f t="shared" si="134"/>
        <v>0.15248696854638091</v>
      </c>
      <c r="CA115" s="3">
        <f t="shared" si="137"/>
        <v>0.15607473361875662</v>
      </c>
      <c r="CB115" s="3">
        <f t="shared" si="140"/>
        <v>0.15974691284361542</v>
      </c>
      <c r="CC115" s="3">
        <f t="shared" si="143"/>
        <v>0.16350549234574413</v>
      </c>
      <c r="CD115" s="3">
        <f t="shared" si="146"/>
        <v>0.16735250498014659</v>
      </c>
      <c r="CE115" s="3">
        <f t="shared" si="149"/>
        <v>0.17129003143152804</v>
      </c>
      <c r="CF115" s="3">
        <f t="shared" si="152"/>
        <v>0.17532020133964879</v>
      </c>
      <c r="CG115" s="3">
        <f t="shared" si="155"/>
        <v>0.17944519445115492</v>
      </c>
      <c r="CH115" s="3">
        <f t="shared" si="158"/>
        <v>0.18366724179851038</v>
      </c>
      <c r="CI115" s="3">
        <f t="shared" si="161"/>
        <v>0.18798862690666701</v>
      </c>
      <c r="CJ115" s="3">
        <f t="shared" si="164"/>
        <v>0.19241168702812558</v>
      </c>
      <c r="CK115" s="3">
        <f t="shared" si="168"/>
        <v>0.19693881440705585</v>
      </c>
      <c r="CL115" s="3">
        <f t="shared" si="171"/>
        <v>0.20157245757315898</v>
      </c>
      <c r="CM115" s="3">
        <f t="shared" si="174"/>
        <v>0.20631512266597277</v>
      </c>
      <c r="CN115" s="3">
        <f t="shared" si="177"/>
        <v>0.2111693747903354</v>
      </c>
      <c r="CO115" s="3">
        <f t="shared" si="180"/>
        <v>0.21613783940374096</v>
      </c>
      <c r="CP115" s="3">
        <f t="shared" si="183"/>
        <v>0.22122320373633722</v>
      </c>
      <c r="CQ115" s="3">
        <f t="shared" si="186"/>
        <v>0.22642821824433351</v>
      </c>
      <c r="CR115" s="3">
        <f t="shared" si="189"/>
        <v>0.23175569809760502</v>
      </c>
      <c r="CS115" s="3">
        <f t="shared" si="192"/>
        <v>0.23720852470229767</v>
      </c>
      <c r="CT115" s="3">
        <f t="shared" si="195"/>
        <v>0.24278964725925778</v>
      </c>
      <c r="CU115" s="3">
        <f t="shared" si="198"/>
        <v>0.24850208435912866</v>
      </c>
      <c r="CV115" s="3">
        <f t="shared" si="201"/>
        <v>0.25434892561497707</v>
      </c>
      <c r="CW115" s="3">
        <f t="shared" ref="CW115:CW137" si="206">($H$7*EXP(-($A115-CW$18)/$H$10))</f>
        <v>0.26033333333333331</v>
      </c>
    </row>
    <row r="116" spans="1:114" x14ac:dyDescent="0.25">
      <c r="A116">
        <f t="shared" si="165"/>
        <v>2097</v>
      </c>
      <c r="B116" s="3">
        <f t="shared" si="202"/>
        <v>2884.2455573603056</v>
      </c>
      <c r="C116" s="3"/>
      <c r="D116" s="3">
        <f t="shared" si="110"/>
        <v>369.30160785663327</v>
      </c>
      <c r="E116" s="3">
        <f t="shared" si="203"/>
        <v>2.727986563836356E-2</v>
      </c>
      <c r="F116" s="3">
        <f t="shared" ref="F116:F137" si="207">($H$7*EXP(-($A116-F$18)/$H$10))</f>
        <v>2.7921715561995915E-2</v>
      </c>
      <c r="G116" s="3">
        <f t="shared" si="111"/>
        <v>2.8578667148148464E-2</v>
      </c>
      <c r="H116" s="3">
        <f t="shared" si="114"/>
        <v>2.9251075713854796E-2</v>
      </c>
      <c r="I116" s="3">
        <f t="shared" si="117"/>
        <v>2.993930493616808E-2</v>
      </c>
      <c r="J116" s="3">
        <f t="shared" si="120"/>
        <v>3.0643727048858437E-2</v>
      </c>
      <c r="K116" s="3">
        <f t="shared" si="123"/>
        <v>3.1364723043738267E-2</v>
      </c>
      <c r="L116" s="3">
        <f t="shared" si="126"/>
        <v>3.2102682876724485E-2</v>
      </c>
      <c r="M116" s="3">
        <f t="shared" si="129"/>
        <v>3.2858005678748935E-2</v>
      </c>
      <c r="N116" s="3">
        <f t="shared" si="132"/>
        <v>3.3631099971631294E-2</v>
      </c>
      <c r="O116" s="3">
        <f t="shared" si="135"/>
        <v>3.4422383889031058E-2</v>
      </c>
      <c r="P116" s="3">
        <f t="shared" si="138"/>
        <v>3.5232285402598172E-2</v>
      </c>
      <c r="Q116" s="3">
        <f t="shared" si="141"/>
        <v>3.6061242553444582E-2</v>
      </c>
      <c r="R116" s="3">
        <f t="shared" si="144"/>
        <v>3.690970368906199E-2</v>
      </c>
      <c r="S116" s="3">
        <f t="shared" si="147"/>
        <v>3.7778127705813777E-2</v>
      </c>
      <c r="T116" s="3">
        <f t="shared" si="150"/>
        <v>3.8666984297132542E-2</v>
      </c>
      <c r="U116" s="3">
        <f t="shared" si="153"/>
        <v>3.9576754207557102E-2</v>
      </c>
      <c r="V116" s="3">
        <f t="shared" si="156"/>
        <v>4.0507929492746689E-2</v>
      </c>
      <c r="W116" s="3">
        <f t="shared" si="159"/>
        <v>4.1461013785612871E-2</v>
      </c>
      <c r="X116" s="3">
        <f t="shared" si="162"/>
        <v>4.2436522568713018E-2</v>
      </c>
      <c r="Y116" s="3">
        <f t="shared" si="166"/>
        <v>4.3434983453052793E-2</v>
      </c>
      <c r="Z116" s="3">
        <f t="shared" si="169"/>
        <v>4.4456936463448442E-2</v>
      </c>
      <c r="AA116" s="3">
        <f t="shared" si="172"/>
        <v>4.5502934330603054E-2</v>
      </c>
      <c r="AB116" s="3">
        <f t="shared" si="175"/>
        <v>4.6573542790055038E-2</v>
      </c>
      <c r="AC116" s="3">
        <f t="shared" si="178"/>
        <v>4.7669340888160258E-2</v>
      </c>
      <c r="AD116" s="3">
        <f t="shared" si="181"/>
        <v>4.8790921295273487E-2</v>
      </c>
      <c r="AE116" s="3">
        <f t="shared" si="184"/>
        <v>4.9938890626298457E-2</v>
      </c>
      <c r="AF116" s="3">
        <f t="shared" si="187"/>
        <v>5.1113869768779928E-2</v>
      </c>
      <c r="AG116" s="3">
        <f t="shared" si="190"/>
        <v>5.2316494218715204E-2</v>
      </c>
      <c r="AH116" s="3">
        <f t="shared" si="193"/>
        <v>5.3547414424266818E-2</v>
      </c>
      <c r="AI116" s="3">
        <f t="shared" si="196"/>
        <v>5.480729613756205E-2</v>
      </c>
      <c r="AJ116" s="3">
        <f t="shared" si="199"/>
        <v>5.6096820774769907E-2</v>
      </c>
      <c r="AK116" s="3">
        <f t="shared" si="204"/>
        <v>5.741668578464991E-2</v>
      </c>
      <c r="AL116" s="3">
        <f t="shared" ref="AL116:AL137" si="208">($H$7*EXP(-($A116-AL$18)/$H$10))</f>
        <v>5.876760502577235E-2</v>
      </c>
      <c r="AM116" s="3">
        <f t="shared" si="112"/>
        <v>6.0150309152613893E-2</v>
      </c>
      <c r="AN116" s="3">
        <f t="shared" si="115"/>
        <v>6.1565546010737347E-2</v>
      </c>
      <c r="AO116" s="3">
        <f t="shared" si="118"/>
        <v>6.3014081041269335E-2</v>
      </c>
      <c r="AP116" s="3">
        <f t="shared" si="121"/>
        <v>6.4496697694894745E-2</v>
      </c>
      <c r="AQ116" s="3">
        <f t="shared" si="124"/>
        <v>6.6014197855591664E-2</v>
      </c>
      <c r="AR116" s="3">
        <f t="shared" si="127"/>
        <v>6.7567402274336177E-2</v>
      </c>
      <c r="AS116" s="3">
        <f t="shared" si="130"/>
        <v>6.9157151013011425E-2</v>
      </c>
      <c r="AT116" s="3">
        <f t="shared" si="133"/>
        <v>7.0784303898761308E-2</v>
      </c>
      <c r="AU116" s="3">
        <f t="shared" si="136"/>
        <v>7.2449740989034089E-2</v>
      </c>
      <c r="AV116" s="3">
        <f t="shared" si="139"/>
        <v>7.4154363047567992E-2</v>
      </c>
      <c r="AW116" s="3">
        <f t="shared" si="142"/>
        <v>7.5899092031575632E-2</v>
      </c>
      <c r="AX116" s="3">
        <f t="shared" si="145"/>
        <v>7.7684871590391447E-2</v>
      </c>
      <c r="AY116" s="3">
        <f t="shared" si="148"/>
        <v>7.9512667575851154E-2</v>
      </c>
      <c r="AZ116" s="3">
        <f t="shared" si="151"/>
        <v>8.1383468564679859E-2</v>
      </c>
      <c r="BA116" s="3">
        <f t="shared" si="154"/>
        <v>8.3298286393170787E-2</v>
      </c>
      <c r="BB116" s="3">
        <f t="shared" si="157"/>
        <v>8.5258156704444435E-2</v>
      </c>
      <c r="BC116" s="3">
        <f t="shared" si="160"/>
        <v>8.7264139508583541E-2</v>
      </c>
      <c r="BD116" s="3">
        <f t="shared" si="163"/>
        <v>8.9317319755947366E-2</v>
      </c>
      <c r="BE116" s="3">
        <f t="shared" si="167"/>
        <v>9.1418807923974846E-2</v>
      </c>
      <c r="BF116" s="3">
        <f t="shared" si="170"/>
        <v>9.3569740617794508E-2</v>
      </c>
      <c r="BG116" s="3">
        <f t="shared" si="173"/>
        <v>9.5771281184965473E-2</v>
      </c>
      <c r="BH116" s="3">
        <f t="shared" si="176"/>
        <v>9.8024620344682456E-2</v>
      </c>
      <c r="BI116" s="3">
        <f t="shared" si="179"/>
        <v>0.10033097683178496</v>
      </c>
      <c r="BJ116" s="3">
        <f t="shared" si="182"/>
        <v>0.10269159805591881</v>
      </c>
      <c r="BK116" s="3">
        <f t="shared" si="185"/>
        <v>0.10510776077620666</v>
      </c>
      <c r="BL116" s="3">
        <f t="shared" si="188"/>
        <v>0.10758077179179253</v>
      </c>
      <c r="BM116" s="3">
        <f t="shared" si="191"/>
        <v>0.11011196864863355</v>
      </c>
      <c r="BN116" s="3">
        <f t="shared" si="194"/>
        <v>0.11270272036292142</v>
      </c>
      <c r="BO116" s="3">
        <f t="shared" si="197"/>
        <v>0.11535442816152475</v>
      </c>
      <c r="BP116" s="3">
        <f t="shared" si="200"/>
        <v>0.11806852623985273</v>
      </c>
      <c r="BQ116" s="3">
        <f t="shared" si="205"/>
        <v>0.12084648253755022</v>
      </c>
      <c r="BR116" s="3">
        <f t="shared" ref="BR116:BR137" si="209">($H$7*EXP(-($A116-BR$18)/$H$10))</f>
        <v>0.12368979953244352</v>
      </c>
      <c r="BS116" s="3">
        <f t="shared" si="113"/>
        <v>0.12660001505316637</v>
      </c>
      <c r="BT116" s="3">
        <f t="shared" si="116"/>
        <v>0.1295787031109058</v>
      </c>
      <c r="BU116" s="3">
        <f t="shared" si="119"/>
        <v>0.1326274747507174</v>
      </c>
      <c r="BV116" s="3">
        <f t="shared" si="122"/>
        <v>0.13574797892287085</v>
      </c>
      <c r="BW116" s="3">
        <f t="shared" si="125"/>
        <v>0.13894190337469661</v>
      </c>
      <c r="BX116" s="3">
        <f t="shared" si="128"/>
        <v>0.14221097556341622</v>
      </c>
      <c r="BY116" s="3">
        <f t="shared" si="131"/>
        <v>0.14555696359045023</v>
      </c>
      <c r="BZ116" s="3">
        <f t="shared" si="134"/>
        <v>0.14898167715770855</v>
      </c>
      <c r="CA116" s="3">
        <f t="shared" si="137"/>
        <v>0.15248696854638091</v>
      </c>
      <c r="CB116" s="3">
        <f t="shared" si="140"/>
        <v>0.15607473361875662</v>
      </c>
      <c r="CC116" s="3">
        <f t="shared" si="143"/>
        <v>0.15974691284361542</v>
      </c>
      <c r="CD116" s="3">
        <f t="shared" si="146"/>
        <v>0.16350549234574413</v>
      </c>
      <c r="CE116" s="3">
        <f t="shared" si="149"/>
        <v>0.16735250498014659</v>
      </c>
      <c r="CF116" s="3">
        <f t="shared" si="152"/>
        <v>0.17129003143152804</v>
      </c>
      <c r="CG116" s="3">
        <f t="shared" si="155"/>
        <v>0.17532020133964879</v>
      </c>
      <c r="CH116" s="3">
        <f t="shared" si="158"/>
        <v>0.17944519445115492</v>
      </c>
      <c r="CI116" s="3">
        <f t="shared" si="161"/>
        <v>0.18366724179851038</v>
      </c>
      <c r="CJ116" s="3">
        <f t="shared" si="164"/>
        <v>0.18798862690666701</v>
      </c>
      <c r="CK116" s="3">
        <f t="shared" si="168"/>
        <v>0.19241168702812558</v>
      </c>
      <c r="CL116" s="3">
        <f t="shared" si="171"/>
        <v>0.19693881440705585</v>
      </c>
      <c r="CM116" s="3">
        <f t="shared" si="174"/>
        <v>0.20157245757315898</v>
      </c>
      <c r="CN116" s="3">
        <f t="shared" si="177"/>
        <v>0.20631512266597277</v>
      </c>
      <c r="CO116" s="3">
        <f t="shared" si="180"/>
        <v>0.2111693747903354</v>
      </c>
      <c r="CP116" s="3">
        <f t="shared" si="183"/>
        <v>0.21613783940374096</v>
      </c>
      <c r="CQ116" s="3">
        <f t="shared" si="186"/>
        <v>0.22122320373633722</v>
      </c>
      <c r="CR116" s="3">
        <f t="shared" si="189"/>
        <v>0.22642821824433351</v>
      </c>
      <c r="CS116" s="3">
        <f t="shared" si="192"/>
        <v>0.23175569809760502</v>
      </c>
      <c r="CT116" s="3">
        <f t="shared" si="195"/>
        <v>0.23720852470229767</v>
      </c>
      <c r="CU116" s="3">
        <f t="shared" si="198"/>
        <v>0.24278964725925778</v>
      </c>
      <c r="CV116" s="3">
        <f t="shared" si="201"/>
        <v>0.24850208435912866</v>
      </c>
      <c r="CW116" s="3">
        <f t="shared" si="206"/>
        <v>0.25434892561497707</v>
      </c>
      <c r="CX116" s="3">
        <f t="shared" ref="CX116:CX137" si="210">($H$7*EXP(-($A116-CX$18)/$H$10))</f>
        <v>0.26033333333333331</v>
      </c>
    </row>
    <row r="117" spans="1:114" x14ac:dyDescent="0.25">
      <c r="A117">
        <f t="shared" si="165"/>
        <v>2098</v>
      </c>
      <c r="B117" s="3">
        <f t="shared" si="202"/>
        <v>2884.2722101305335</v>
      </c>
      <c r="C117" s="3"/>
      <c r="D117" s="3">
        <f t="shared" si="110"/>
        <v>369.30502050326936</v>
      </c>
      <c r="E117" s="3">
        <f t="shared" si="203"/>
        <v>2.6652770228061604E-2</v>
      </c>
      <c r="F117" s="3">
        <f t="shared" si="207"/>
        <v>2.727986563836356E-2</v>
      </c>
      <c r="G117" s="3">
        <f t="shared" ref="G117:G137" si="211">($H$7*EXP(-($A117-G$18)/$H$10))</f>
        <v>2.7921715561995915E-2</v>
      </c>
      <c r="H117" s="3">
        <f t="shared" si="114"/>
        <v>2.8578667148148464E-2</v>
      </c>
      <c r="I117" s="3">
        <f t="shared" si="117"/>
        <v>2.9251075713854796E-2</v>
      </c>
      <c r="J117" s="3">
        <f t="shared" si="120"/>
        <v>2.993930493616808E-2</v>
      </c>
      <c r="K117" s="3">
        <f t="shared" si="123"/>
        <v>3.0643727048858437E-2</v>
      </c>
      <c r="L117" s="3">
        <f t="shared" si="126"/>
        <v>3.1364723043738267E-2</v>
      </c>
      <c r="M117" s="3">
        <f t="shared" si="129"/>
        <v>3.2102682876724485E-2</v>
      </c>
      <c r="N117" s="3">
        <f t="shared" si="132"/>
        <v>3.2858005678748935E-2</v>
      </c>
      <c r="O117" s="3">
        <f t="shared" si="135"/>
        <v>3.3631099971631294E-2</v>
      </c>
      <c r="P117" s="3">
        <f t="shared" si="138"/>
        <v>3.4422383889031058E-2</v>
      </c>
      <c r="Q117" s="3">
        <f t="shared" si="141"/>
        <v>3.5232285402598172E-2</v>
      </c>
      <c r="R117" s="3">
        <f t="shared" si="144"/>
        <v>3.6061242553444582E-2</v>
      </c>
      <c r="S117" s="3">
        <f t="shared" si="147"/>
        <v>3.690970368906199E-2</v>
      </c>
      <c r="T117" s="3">
        <f t="shared" si="150"/>
        <v>3.7778127705813777E-2</v>
      </c>
      <c r="U117" s="3">
        <f t="shared" si="153"/>
        <v>3.8666984297132542E-2</v>
      </c>
      <c r="V117" s="3">
        <f t="shared" si="156"/>
        <v>3.9576754207557102E-2</v>
      </c>
      <c r="W117" s="3">
        <f t="shared" si="159"/>
        <v>4.0507929492746689E-2</v>
      </c>
      <c r="X117" s="3">
        <f t="shared" si="162"/>
        <v>4.1461013785612871E-2</v>
      </c>
      <c r="Y117" s="3">
        <f t="shared" si="166"/>
        <v>4.2436522568713018E-2</v>
      </c>
      <c r="Z117" s="3">
        <f t="shared" si="169"/>
        <v>4.3434983453052793E-2</v>
      </c>
      <c r="AA117" s="3">
        <f t="shared" si="172"/>
        <v>4.4456936463448442E-2</v>
      </c>
      <c r="AB117" s="3">
        <f t="shared" si="175"/>
        <v>4.5502934330603054E-2</v>
      </c>
      <c r="AC117" s="3">
        <f t="shared" si="178"/>
        <v>4.6573542790055038E-2</v>
      </c>
      <c r="AD117" s="3">
        <f t="shared" si="181"/>
        <v>4.7669340888160258E-2</v>
      </c>
      <c r="AE117" s="3">
        <f t="shared" si="184"/>
        <v>4.8790921295273487E-2</v>
      </c>
      <c r="AF117" s="3">
        <f t="shared" si="187"/>
        <v>4.9938890626298457E-2</v>
      </c>
      <c r="AG117" s="3">
        <f t="shared" si="190"/>
        <v>5.1113869768779928E-2</v>
      </c>
      <c r="AH117" s="3">
        <f t="shared" si="193"/>
        <v>5.2316494218715204E-2</v>
      </c>
      <c r="AI117" s="3">
        <f t="shared" si="196"/>
        <v>5.3547414424266818E-2</v>
      </c>
      <c r="AJ117" s="3">
        <f t="shared" si="199"/>
        <v>5.480729613756205E-2</v>
      </c>
      <c r="AK117" s="3">
        <f t="shared" si="204"/>
        <v>5.6096820774769907E-2</v>
      </c>
      <c r="AL117" s="3">
        <f t="shared" si="208"/>
        <v>5.741668578464991E-2</v>
      </c>
      <c r="AM117" s="3">
        <f t="shared" ref="AM117:AM137" si="212">($H$7*EXP(-($A117-AM$18)/$H$10))</f>
        <v>5.876760502577235E-2</v>
      </c>
      <c r="AN117" s="3">
        <f t="shared" si="115"/>
        <v>6.0150309152613893E-2</v>
      </c>
      <c r="AO117" s="3">
        <f t="shared" si="118"/>
        <v>6.1565546010737347E-2</v>
      </c>
      <c r="AP117" s="3">
        <f t="shared" si="121"/>
        <v>6.3014081041269335E-2</v>
      </c>
      <c r="AQ117" s="3">
        <f t="shared" si="124"/>
        <v>6.4496697694894745E-2</v>
      </c>
      <c r="AR117" s="3">
        <f t="shared" si="127"/>
        <v>6.6014197855591664E-2</v>
      </c>
      <c r="AS117" s="3">
        <f t="shared" si="130"/>
        <v>6.7567402274336177E-2</v>
      </c>
      <c r="AT117" s="3">
        <f t="shared" si="133"/>
        <v>6.9157151013011425E-2</v>
      </c>
      <c r="AU117" s="3">
        <f t="shared" si="136"/>
        <v>7.0784303898761308E-2</v>
      </c>
      <c r="AV117" s="3">
        <f t="shared" si="139"/>
        <v>7.2449740989034089E-2</v>
      </c>
      <c r="AW117" s="3">
        <f t="shared" si="142"/>
        <v>7.4154363047567992E-2</v>
      </c>
      <c r="AX117" s="3">
        <f t="shared" si="145"/>
        <v>7.5899092031575632E-2</v>
      </c>
      <c r="AY117" s="3">
        <f t="shared" si="148"/>
        <v>7.7684871590391447E-2</v>
      </c>
      <c r="AZ117" s="3">
        <f t="shared" si="151"/>
        <v>7.9512667575851154E-2</v>
      </c>
      <c r="BA117" s="3">
        <f t="shared" si="154"/>
        <v>8.1383468564679859E-2</v>
      </c>
      <c r="BB117" s="3">
        <f t="shared" si="157"/>
        <v>8.3298286393170787E-2</v>
      </c>
      <c r="BC117" s="3">
        <f t="shared" si="160"/>
        <v>8.5258156704444435E-2</v>
      </c>
      <c r="BD117" s="3">
        <f t="shared" si="163"/>
        <v>8.7264139508583541E-2</v>
      </c>
      <c r="BE117" s="3">
        <f t="shared" si="167"/>
        <v>8.9317319755947366E-2</v>
      </c>
      <c r="BF117" s="3">
        <f t="shared" si="170"/>
        <v>9.1418807923974846E-2</v>
      </c>
      <c r="BG117" s="3">
        <f t="shared" si="173"/>
        <v>9.3569740617794508E-2</v>
      </c>
      <c r="BH117" s="3">
        <f t="shared" si="176"/>
        <v>9.5771281184965473E-2</v>
      </c>
      <c r="BI117" s="3">
        <f t="shared" si="179"/>
        <v>9.8024620344682456E-2</v>
      </c>
      <c r="BJ117" s="3">
        <f t="shared" si="182"/>
        <v>0.10033097683178496</v>
      </c>
      <c r="BK117" s="3">
        <f t="shared" si="185"/>
        <v>0.10269159805591881</v>
      </c>
      <c r="BL117" s="3">
        <f t="shared" si="188"/>
        <v>0.10510776077620666</v>
      </c>
      <c r="BM117" s="3">
        <f t="shared" si="191"/>
        <v>0.10758077179179253</v>
      </c>
      <c r="BN117" s="3">
        <f t="shared" si="194"/>
        <v>0.11011196864863355</v>
      </c>
      <c r="BO117" s="3">
        <f t="shared" si="197"/>
        <v>0.11270272036292142</v>
      </c>
      <c r="BP117" s="3">
        <f t="shared" si="200"/>
        <v>0.11535442816152475</v>
      </c>
      <c r="BQ117" s="3">
        <f t="shared" si="205"/>
        <v>0.11806852623985273</v>
      </c>
      <c r="BR117" s="3">
        <f t="shared" si="209"/>
        <v>0.12084648253755022</v>
      </c>
      <c r="BS117" s="3">
        <f t="shared" ref="BS117:BS137" si="213">($H$7*EXP(-($A117-BS$18)/$H$10))</f>
        <v>0.12368979953244352</v>
      </c>
      <c r="BT117" s="3">
        <f t="shared" si="116"/>
        <v>0.12660001505316637</v>
      </c>
      <c r="BU117" s="3">
        <f t="shared" si="119"/>
        <v>0.1295787031109058</v>
      </c>
      <c r="BV117" s="3">
        <f t="shared" si="122"/>
        <v>0.1326274747507174</v>
      </c>
      <c r="BW117" s="3">
        <f t="shared" si="125"/>
        <v>0.13574797892287085</v>
      </c>
      <c r="BX117" s="3">
        <f t="shared" si="128"/>
        <v>0.13894190337469661</v>
      </c>
      <c r="BY117" s="3">
        <f t="shared" si="131"/>
        <v>0.14221097556341622</v>
      </c>
      <c r="BZ117" s="3">
        <f t="shared" si="134"/>
        <v>0.14555696359045023</v>
      </c>
      <c r="CA117" s="3">
        <f t="shared" si="137"/>
        <v>0.14898167715770855</v>
      </c>
      <c r="CB117" s="3">
        <f t="shared" si="140"/>
        <v>0.15248696854638091</v>
      </c>
      <c r="CC117" s="3">
        <f t="shared" si="143"/>
        <v>0.15607473361875662</v>
      </c>
      <c r="CD117" s="3">
        <f t="shared" si="146"/>
        <v>0.15974691284361542</v>
      </c>
      <c r="CE117" s="3">
        <f t="shared" si="149"/>
        <v>0.16350549234574413</v>
      </c>
      <c r="CF117" s="3">
        <f t="shared" si="152"/>
        <v>0.16735250498014659</v>
      </c>
      <c r="CG117" s="3">
        <f t="shared" si="155"/>
        <v>0.17129003143152804</v>
      </c>
      <c r="CH117" s="3">
        <f t="shared" si="158"/>
        <v>0.17532020133964879</v>
      </c>
      <c r="CI117" s="3">
        <f t="shared" si="161"/>
        <v>0.17944519445115492</v>
      </c>
      <c r="CJ117" s="3">
        <f t="shared" si="164"/>
        <v>0.18366724179851038</v>
      </c>
      <c r="CK117" s="3">
        <f t="shared" si="168"/>
        <v>0.18798862690666701</v>
      </c>
      <c r="CL117" s="3">
        <f t="shared" si="171"/>
        <v>0.19241168702812558</v>
      </c>
      <c r="CM117" s="3">
        <f t="shared" si="174"/>
        <v>0.19693881440705585</v>
      </c>
      <c r="CN117" s="3">
        <f t="shared" si="177"/>
        <v>0.20157245757315898</v>
      </c>
      <c r="CO117" s="3">
        <f t="shared" si="180"/>
        <v>0.20631512266597277</v>
      </c>
      <c r="CP117" s="3">
        <f t="shared" si="183"/>
        <v>0.2111693747903354</v>
      </c>
      <c r="CQ117" s="3">
        <f t="shared" si="186"/>
        <v>0.21613783940374096</v>
      </c>
      <c r="CR117" s="3">
        <f t="shared" si="189"/>
        <v>0.22122320373633722</v>
      </c>
      <c r="CS117" s="3">
        <f t="shared" si="192"/>
        <v>0.22642821824433351</v>
      </c>
      <c r="CT117" s="3">
        <f t="shared" si="195"/>
        <v>0.23175569809760502</v>
      </c>
      <c r="CU117" s="3">
        <f t="shared" si="198"/>
        <v>0.23720852470229767</v>
      </c>
      <c r="CV117" s="3">
        <f t="shared" si="201"/>
        <v>0.24278964725925778</v>
      </c>
      <c r="CW117" s="3">
        <f t="shared" si="206"/>
        <v>0.24850208435912866</v>
      </c>
      <c r="CX117" s="3">
        <f t="shared" si="210"/>
        <v>0.25434892561497707</v>
      </c>
      <c r="CY117" s="3">
        <f t="shared" ref="CY117:CY137" si="214">($H$7*EXP(-($A117-CY$18)/$H$10))</f>
        <v>0.26033333333333331</v>
      </c>
    </row>
    <row r="118" spans="1:114" x14ac:dyDescent="0.25">
      <c r="A118">
        <f t="shared" si="165"/>
        <v>2099</v>
      </c>
      <c r="B118" s="3">
        <f t="shared" si="202"/>
        <v>2884.2982502206955</v>
      </c>
      <c r="C118" s="3"/>
      <c r="D118" s="3">
        <f t="shared" si="110"/>
        <v>369.30835470175361</v>
      </c>
      <c r="E118" s="3">
        <f t="shared" si="203"/>
        <v>2.604009016198585E-2</v>
      </c>
      <c r="F118" s="3">
        <f t="shared" si="207"/>
        <v>2.6652770228061604E-2</v>
      </c>
      <c r="G118" s="3">
        <f t="shared" si="211"/>
        <v>2.727986563836356E-2</v>
      </c>
      <c r="H118" s="3">
        <f t="shared" ref="H118:H137" si="215">($H$7*EXP(-($A118-H$18)/$H$10))</f>
        <v>2.7921715561995915E-2</v>
      </c>
      <c r="I118" s="3">
        <f t="shared" si="117"/>
        <v>2.8578667148148464E-2</v>
      </c>
      <c r="J118" s="3">
        <f t="shared" si="120"/>
        <v>2.9251075713854796E-2</v>
      </c>
      <c r="K118" s="3">
        <f t="shared" si="123"/>
        <v>2.993930493616808E-2</v>
      </c>
      <c r="L118" s="3">
        <f t="shared" si="126"/>
        <v>3.0643727048858437E-2</v>
      </c>
      <c r="M118" s="3">
        <f t="shared" si="129"/>
        <v>3.1364723043738267E-2</v>
      </c>
      <c r="N118" s="3">
        <f t="shared" si="132"/>
        <v>3.2102682876724485E-2</v>
      </c>
      <c r="O118" s="3">
        <f t="shared" si="135"/>
        <v>3.2858005678748935E-2</v>
      </c>
      <c r="P118" s="3">
        <f t="shared" si="138"/>
        <v>3.3631099971631294E-2</v>
      </c>
      <c r="Q118" s="3">
        <f t="shared" si="141"/>
        <v>3.4422383889031058E-2</v>
      </c>
      <c r="R118" s="3">
        <f t="shared" si="144"/>
        <v>3.5232285402598172E-2</v>
      </c>
      <c r="S118" s="3">
        <f t="shared" si="147"/>
        <v>3.6061242553444582E-2</v>
      </c>
      <c r="T118" s="3">
        <f t="shared" si="150"/>
        <v>3.690970368906199E-2</v>
      </c>
      <c r="U118" s="3">
        <f t="shared" si="153"/>
        <v>3.7778127705813777E-2</v>
      </c>
      <c r="V118" s="3">
        <f t="shared" si="156"/>
        <v>3.8666984297132542E-2</v>
      </c>
      <c r="W118" s="3">
        <f t="shared" si="159"/>
        <v>3.9576754207557102E-2</v>
      </c>
      <c r="X118" s="3">
        <f t="shared" si="162"/>
        <v>4.0507929492746689E-2</v>
      </c>
      <c r="Y118" s="3">
        <f t="shared" si="166"/>
        <v>4.1461013785612871E-2</v>
      </c>
      <c r="Z118" s="3">
        <f t="shared" si="169"/>
        <v>4.2436522568713018E-2</v>
      </c>
      <c r="AA118" s="3">
        <f t="shared" si="172"/>
        <v>4.3434983453052793E-2</v>
      </c>
      <c r="AB118" s="3">
        <f t="shared" si="175"/>
        <v>4.4456936463448442E-2</v>
      </c>
      <c r="AC118" s="3">
        <f t="shared" si="178"/>
        <v>4.5502934330603054E-2</v>
      </c>
      <c r="AD118" s="3">
        <f t="shared" si="181"/>
        <v>4.6573542790055038E-2</v>
      </c>
      <c r="AE118" s="3">
        <f t="shared" si="184"/>
        <v>4.7669340888160258E-2</v>
      </c>
      <c r="AF118" s="3">
        <f t="shared" si="187"/>
        <v>4.8790921295273487E-2</v>
      </c>
      <c r="AG118" s="3">
        <f t="shared" si="190"/>
        <v>4.9938890626298457E-2</v>
      </c>
      <c r="AH118" s="3">
        <f t="shared" si="193"/>
        <v>5.1113869768779928E-2</v>
      </c>
      <c r="AI118" s="3">
        <f t="shared" si="196"/>
        <v>5.2316494218715204E-2</v>
      </c>
      <c r="AJ118" s="3">
        <f t="shared" si="199"/>
        <v>5.3547414424266818E-2</v>
      </c>
      <c r="AK118" s="3">
        <f t="shared" si="204"/>
        <v>5.480729613756205E-2</v>
      </c>
      <c r="AL118" s="3">
        <f t="shared" si="208"/>
        <v>5.6096820774769907E-2</v>
      </c>
      <c r="AM118" s="3">
        <f t="shared" si="212"/>
        <v>5.741668578464991E-2</v>
      </c>
      <c r="AN118" s="3">
        <f t="shared" ref="AN118:AN137" si="216">($H$7*EXP(-($A118-AN$18)/$H$10))</f>
        <v>5.876760502577235E-2</v>
      </c>
      <c r="AO118" s="3">
        <f t="shared" si="118"/>
        <v>6.0150309152613893E-2</v>
      </c>
      <c r="AP118" s="3">
        <f t="shared" si="121"/>
        <v>6.1565546010737347E-2</v>
      </c>
      <c r="AQ118" s="3">
        <f t="shared" si="124"/>
        <v>6.3014081041269335E-2</v>
      </c>
      <c r="AR118" s="3">
        <f t="shared" si="127"/>
        <v>6.4496697694894745E-2</v>
      </c>
      <c r="AS118" s="3">
        <f t="shared" si="130"/>
        <v>6.6014197855591664E-2</v>
      </c>
      <c r="AT118" s="3">
        <f t="shared" si="133"/>
        <v>6.7567402274336177E-2</v>
      </c>
      <c r="AU118" s="3">
        <f t="shared" si="136"/>
        <v>6.9157151013011425E-2</v>
      </c>
      <c r="AV118" s="3">
        <f t="shared" si="139"/>
        <v>7.0784303898761308E-2</v>
      </c>
      <c r="AW118" s="3">
        <f t="shared" si="142"/>
        <v>7.2449740989034089E-2</v>
      </c>
      <c r="AX118" s="3">
        <f t="shared" si="145"/>
        <v>7.4154363047567992E-2</v>
      </c>
      <c r="AY118" s="3">
        <f t="shared" si="148"/>
        <v>7.5899092031575632E-2</v>
      </c>
      <c r="AZ118" s="3">
        <f t="shared" si="151"/>
        <v>7.7684871590391447E-2</v>
      </c>
      <c r="BA118" s="3">
        <f t="shared" si="154"/>
        <v>7.9512667575851154E-2</v>
      </c>
      <c r="BB118" s="3">
        <f t="shared" si="157"/>
        <v>8.1383468564679859E-2</v>
      </c>
      <c r="BC118" s="3">
        <f t="shared" si="160"/>
        <v>8.3298286393170787E-2</v>
      </c>
      <c r="BD118" s="3">
        <f t="shared" si="163"/>
        <v>8.5258156704444435E-2</v>
      </c>
      <c r="BE118" s="3">
        <f t="shared" si="167"/>
        <v>8.7264139508583541E-2</v>
      </c>
      <c r="BF118" s="3">
        <f t="shared" si="170"/>
        <v>8.9317319755947366E-2</v>
      </c>
      <c r="BG118" s="3">
        <f t="shared" si="173"/>
        <v>9.1418807923974846E-2</v>
      </c>
      <c r="BH118" s="3">
        <f t="shared" si="176"/>
        <v>9.3569740617794508E-2</v>
      </c>
      <c r="BI118" s="3">
        <f t="shared" si="179"/>
        <v>9.5771281184965473E-2</v>
      </c>
      <c r="BJ118" s="3">
        <f t="shared" si="182"/>
        <v>9.8024620344682456E-2</v>
      </c>
      <c r="BK118" s="3">
        <f t="shared" si="185"/>
        <v>0.10033097683178496</v>
      </c>
      <c r="BL118" s="3">
        <f t="shared" si="188"/>
        <v>0.10269159805591881</v>
      </c>
      <c r="BM118" s="3">
        <f t="shared" si="191"/>
        <v>0.10510776077620666</v>
      </c>
      <c r="BN118" s="3">
        <f t="shared" si="194"/>
        <v>0.10758077179179253</v>
      </c>
      <c r="BO118" s="3">
        <f t="shared" si="197"/>
        <v>0.11011196864863355</v>
      </c>
      <c r="BP118" s="3">
        <f t="shared" si="200"/>
        <v>0.11270272036292142</v>
      </c>
      <c r="BQ118" s="3">
        <f t="shared" si="205"/>
        <v>0.11535442816152475</v>
      </c>
      <c r="BR118" s="3">
        <f t="shared" si="209"/>
        <v>0.11806852623985273</v>
      </c>
      <c r="BS118" s="3">
        <f t="shared" si="213"/>
        <v>0.12084648253755022</v>
      </c>
      <c r="BT118" s="3">
        <f t="shared" ref="BT118:BT137" si="217">($H$7*EXP(-($A118-BT$18)/$H$10))</f>
        <v>0.12368979953244352</v>
      </c>
      <c r="BU118" s="3">
        <f t="shared" si="119"/>
        <v>0.12660001505316637</v>
      </c>
      <c r="BV118" s="3">
        <f t="shared" si="122"/>
        <v>0.1295787031109058</v>
      </c>
      <c r="BW118" s="3">
        <f t="shared" si="125"/>
        <v>0.1326274747507174</v>
      </c>
      <c r="BX118" s="3">
        <f t="shared" si="128"/>
        <v>0.13574797892287085</v>
      </c>
      <c r="BY118" s="3">
        <f t="shared" si="131"/>
        <v>0.13894190337469661</v>
      </c>
      <c r="BZ118" s="3">
        <f t="shared" si="134"/>
        <v>0.14221097556341622</v>
      </c>
      <c r="CA118" s="3">
        <f t="shared" si="137"/>
        <v>0.14555696359045023</v>
      </c>
      <c r="CB118" s="3">
        <f t="shared" si="140"/>
        <v>0.14898167715770855</v>
      </c>
      <c r="CC118" s="3">
        <f t="shared" si="143"/>
        <v>0.15248696854638091</v>
      </c>
      <c r="CD118" s="3">
        <f t="shared" si="146"/>
        <v>0.15607473361875662</v>
      </c>
      <c r="CE118" s="3">
        <f t="shared" si="149"/>
        <v>0.15974691284361542</v>
      </c>
      <c r="CF118" s="3">
        <f t="shared" si="152"/>
        <v>0.16350549234574413</v>
      </c>
      <c r="CG118" s="3">
        <f t="shared" si="155"/>
        <v>0.16735250498014659</v>
      </c>
      <c r="CH118" s="3">
        <f t="shared" si="158"/>
        <v>0.17129003143152804</v>
      </c>
      <c r="CI118" s="3">
        <f t="shared" si="161"/>
        <v>0.17532020133964879</v>
      </c>
      <c r="CJ118" s="3">
        <f t="shared" si="164"/>
        <v>0.17944519445115492</v>
      </c>
      <c r="CK118" s="3">
        <f t="shared" si="168"/>
        <v>0.18366724179851038</v>
      </c>
      <c r="CL118" s="3">
        <f t="shared" si="171"/>
        <v>0.18798862690666701</v>
      </c>
      <c r="CM118" s="3">
        <f t="shared" si="174"/>
        <v>0.19241168702812558</v>
      </c>
      <c r="CN118" s="3">
        <f t="shared" si="177"/>
        <v>0.19693881440705585</v>
      </c>
      <c r="CO118" s="3">
        <f t="shared" si="180"/>
        <v>0.20157245757315898</v>
      </c>
      <c r="CP118" s="3">
        <f t="shared" si="183"/>
        <v>0.20631512266597277</v>
      </c>
      <c r="CQ118" s="3">
        <f t="shared" si="186"/>
        <v>0.2111693747903354</v>
      </c>
      <c r="CR118" s="3">
        <f t="shared" si="189"/>
        <v>0.21613783940374096</v>
      </c>
      <c r="CS118" s="3">
        <f t="shared" si="192"/>
        <v>0.22122320373633722</v>
      </c>
      <c r="CT118" s="3">
        <f t="shared" si="195"/>
        <v>0.22642821824433351</v>
      </c>
      <c r="CU118" s="3">
        <f t="shared" si="198"/>
        <v>0.23175569809760502</v>
      </c>
      <c r="CV118" s="3">
        <f t="shared" si="201"/>
        <v>0.23720852470229767</v>
      </c>
      <c r="CW118" s="3">
        <f t="shared" si="206"/>
        <v>0.24278964725925778</v>
      </c>
      <c r="CX118" s="3">
        <f t="shared" si="210"/>
        <v>0.24850208435912866</v>
      </c>
      <c r="CY118" s="3">
        <f t="shared" si="214"/>
        <v>0.25434892561497707</v>
      </c>
      <c r="CZ118" s="3">
        <f t="shared" ref="CZ118:CZ137" si="218">($H$7*EXP(-($A118-CZ$18)/$H$10))</f>
        <v>0.26033333333333331</v>
      </c>
    </row>
    <row r="119" spans="1:114" x14ac:dyDescent="0.25">
      <c r="A119">
        <f t="shared" si="165"/>
        <v>2100</v>
      </c>
      <c r="B119" s="3">
        <f t="shared" si="202"/>
        <v>2884.3236917147633</v>
      </c>
      <c r="C119" s="3"/>
      <c r="D119" s="3">
        <f t="shared" si="110"/>
        <v>369.31161225541143</v>
      </c>
      <c r="E119" s="3">
        <f t="shared" si="203"/>
        <v>2.5441494067675686E-2</v>
      </c>
      <c r="F119" s="3">
        <f t="shared" si="207"/>
        <v>2.604009016198585E-2</v>
      </c>
      <c r="G119" s="3">
        <f t="shared" si="211"/>
        <v>2.6652770228061604E-2</v>
      </c>
      <c r="H119" s="3">
        <f t="shared" si="215"/>
        <v>2.727986563836356E-2</v>
      </c>
      <c r="I119" s="3">
        <f t="shared" ref="I119:I137" si="219">($H$7*EXP(-($A119-I$18)/$H$10))</f>
        <v>2.7921715561995915E-2</v>
      </c>
      <c r="J119" s="3">
        <f t="shared" si="120"/>
        <v>2.8578667148148464E-2</v>
      </c>
      <c r="K119" s="3">
        <f t="shared" si="123"/>
        <v>2.9251075713854796E-2</v>
      </c>
      <c r="L119" s="3">
        <f t="shared" si="126"/>
        <v>2.993930493616808E-2</v>
      </c>
      <c r="M119" s="3">
        <f t="shared" si="129"/>
        <v>3.0643727048858437E-2</v>
      </c>
      <c r="N119" s="3">
        <f t="shared" si="132"/>
        <v>3.1364723043738267E-2</v>
      </c>
      <c r="O119" s="3">
        <f t="shared" si="135"/>
        <v>3.2102682876724485E-2</v>
      </c>
      <c r="P119" s="3">
        <f t="shared" si="138"/>
        <v>3.2858005678748935E-2</v>
      </c>
      <c r="Q119" s="3">
        <f t="shared" si="141"/>
        <v>3.3631099971631294E-2</v>
      </c>
      <c r="R119" s="3">
        <f t="shared" si="144"/>
        <v>3.4422383889031058E-2</v>
      </c>
      <c r="S119" s="3">
        <f t="shared" si="147"/>
        <v>3.5232285402598172E-2</v>
      </c>
      <c r="T119" s="3">
        <f t="shared" si="150"/>
        <v>3.6061242553444582E-2</v>
      </c>
      <c r="U119" s="3">
        <f t="shared" si="153"/>
        <v>3.690970368906199E-2</v>
      </c>
      <c r="V119" s="3">
        <f t="shared" si="156"/>
        <v>3.7778127705813777E-2</v>
      </c>
      <c r="W119" s="3">
        <f t="shared" si="159"/>
        <v>3.8666984297132542E-2</v>
      </c>
      <c r="X119" s="3">
        <f t="shared" si="162"/>
        <v>3.9576754207557102E-2</v>
      </c>
      <c r="Y119" s="3">
        <f t="shared" si="166"/>
        <v>4.0507929492746689E-2</v>
      </c>
      <c r="Z119" s="3">
        <f t="shared" si="169"/>
        <v>4.1461013785612871E-2</v>
      </c>
      <c r="AA119" s="3">
        <f t="shared" si="172"/>
        <v>4.2436522568713018E-2</v>
      </c>
      <c r="AB119" s="3">
        <f t="shared" si="175"/>
        <v>4.3434983453052793E-2</v>
      </c>
      <c r="AC119" s="3">
        <f t="shared" si="178"/>
        <v>4.4456936463448442E-2</v>
      </c>
      <c r="AD119" s="3">
        <f t="shared" si="181"/>
        <v>4.5502934330603054E-2</v>
      </c>
      <c r="AE119" s="3">
        <f t="shared" si="184"/>
        <v>4.6573542790055038E-2</v>
      </c>
      <c r="AF119" s="3">
        <f t="shared" si="187"/>
        <v>4.7669340888160258E-2</v>
      </c>
      <c r="AG119" s="3">
        <f t="shared" si="190"/>
        <v>4.8790921295273487E-2</v>
      </c>
      <c r="AH119" s="3">
        <f t="shared" si="193"/>
        <v>4.9938890626298457E-2</v>
      </c>
      <c r="AI119" s="3">
        <f t="shared" si="196"/>
        <v>5.1113869768779928E-2</v>
      </c>
      <c r="AJ119" s="3">
        <f t="shared" si="199"/>
        <v>5.2316494218715204E-2</v>
      </c>
      <c r="AK119" s="3">
        <f t="shared" si="204"/>
        <v>5.3547414424266818E-2</v>
      </c>
      <c r="AL119" s="3">
        <f t="shared" si="208"/>
        <v>5.480729613756205E-2</v>
      </c>
      <c r="AM119" s="3">
        <f t="shared" si="212"/>
        <v>5.6096820774769907E-2</v>
      </c>
      <c r="AN119" s="3">
        <f t="shared" si="216"/>
        <v>5.741668578464991E-2</v>
      </c>
      <c r="AO119" s="3">
        <f t="shared" ref="AO119:AO137" si="220">($H$7*EXP(-($A119-AO$18)/$H$10))</f>
        <v>5.876760502577235E-2</v>
      </c>
      <c r="AP119" s="3">
        <f t="shared" si="121"/>
        <v>6.0150309152613893E-2</v>
      </c>
      <c r="AQ119" s="3">
        <f t="shared" si="124"/>
        <v>6.1565546010737347E-2</v>
      </c>
      <c r="AR119" s="3">
        <f t="shared" si="127"/>
        <v>6.3014081041269335E-2</v>
      </c>
      <c r="AS119" s="3">
        <f t="shared" si="130"/>
        <v>6.4496697694894745E-2</v>
      </c>
      <c r="AT119" s="3">
        <f t="shared" si="133"/>
        <v>6.6014197855591664E-2</v>
      </c>
      <c r="AU119" s="3">
        <f t="shared" si="136"/>
        <v>6.7567402274336177E-2</v>
      </c>
      <c r="AV119" s="3">
        <f t="shared" si="139"/>
        <v>6.9157151013011425E-2</v>
      </c>
      <c r="AW119" s="3">
        <f t="shared" si="142"/>
        <v>7.0784303898761308E-2</v>
      </c>
      <c r="AX119" s="3">
        <f t="shared" si="145"/>
        <v>7.2449740989034089E-2</v>
      </c>
      <c r="AY119" s="3">
        <f t="shared" si="148"/>
        <v>7.4154363047567992E-2</v>
      </c>
      <c r="AZ119" s="3">
        <f t="shared" si="151"/>
        <v>7.5899092031575632E-2</v>
      </c>
      <c r="BA119" s="3">
        <f t="shared" si="154"/>
        <v>7.7684871590391447E-2</v>
      </c>
      <c r="BB119" s="3">
        <f t="shared" si="157"/>
        <v>7.9512667575851154E-2</v>
      </c>
      <c r="BC119" s="3">
        <f t="shared" si="160"/>
        <v>8.1383468564679859E-2</v>
      </c>
      <c r="BD119" s="3">
        <f t="shared" si="163"/>
        <v>8.3298286393170787E-2</v>
      </c>
      <c r="BE119" s="3">
        <f t="shared" si="167"/>
        <v>8.5258156704444435E-2</v>
      </c>
      <c r="BF119" s="3">
        <f t="shared" si="170"/>
        <v>8.7264139508583541E-2</v>
      </c>
      <c r="BG119" s="3">
        <f t="shared" si="173"/>
        <v>8.9317319755947366E-2</v>
      </c>
      <c r="BH119" s="3">
        <f t="shared" si="176"/>
        <v>9.1418807923974846E-2</v>
      </c>
      <c r="BI119" s="3">
        <f t="shared" si="179"/>
        <v>9.3569740617794508E-2</v>
      </c>
      <c r="BJ119" s="3">
        <f t="shared" si="182"/>
        <v>9.5771281184965473E-2</v>
      </c>
      <c r="BK119" s="3">
        <f t="shared" si="185"/>
        <v>9.8024620344682456E-2</v>
      </c>
      <c r="BL119" s="3">
        <f t="shared" si="188"/>
        <v>0.10033097683178496</v>
      </c>
      <c r="BM119" s="3">
        <f t="shared" si="191"/>
        <v>0.10269159805591881</v>
      </c>
      <c r="BN119" s="3">
        <f t="shared" si="194"/>
        <v>0.10510776077620666</v>
      </c>
      <c r="BO119" s="3">
        <f t="shared" si="197"/>
        <v>0.10758077179179253</v>
      </c>
      <c r="BP119" s="3">
        <f t="shared" si="200"/>
        <v>0.11011196864863355</v>
      </c>
      <c r="BQ119" s="3">
        <f t="shared" si="205"/>
        <v>0.11270272036292142</v>
      </c>
      <c r="BR119" s="3">
        <f t="shared" si="209"/>
        <v>0.11535442816152475</v>
      </c>
      <c r="BS119" s="3">
        <f t="shared" si="213"/>
        <v>0.11806852623985273</v>
      </c>
      <c r="BT119" s="3">
        <f t="shared" si="217"/>
        <v>0.12084648253755022</v>
      </c>
      <c r="BU119" s="3">
        <f t="shared" ref="BU119:BU137" si="221">($H$7*EXP(-($A119-BU$18)/$H$10))</f>
        <v>0.12368979953244352</v>
      </c>
      <c r="BV119" s="3">
        <f t="shared" si="122"/>
        <v>0.12660001505316637</v>
      </c>
      <c r="BW119" s="3">
        <f t="shared" si="125"/>
        <v>0.1295787031109058</v>
      </c>
      <c r="BX119" s="3">
        <f t="shared" si="128"/>
        <v>0.1326274747507174</v>
      </c>
      <c r="BY119" s="3">
        <f t="shared" si="131"/>
        <v>0.13574797892287085</v>
      </c>
      <c r="BZ119" s="3">
        <f t="shared" si="134"/>
        <v>0.13894190337469661</v>
      </c>
      <c r="CA119" s="3">
        <f t="shared" si="137"/>
        <v>0.14221097556341622</v>
      </c>
      <c r="CB119" s="3">
        <f t="shared" si="140"/>
        <v>0.14555696359045023</v>
      </c>
      <c r="CC119" s="3">
        <f t="shared" si="143"/>
        <v>0.14898167715770855</v>
      </c>
      <c r="CD119" s="3">
        <f t="shared" si="146"/>
        <v>0.15248696854638091</v>
      </c>
      <c r="CE119" s="3">
        <f t="shared" si="149"/>
        <v>0.15607473361875662</v>
      </c>
      <c r="CF119" s="3">
        <f t="shared" si="152"/>
        <v>0.15974691284361542</v>
      </c>
      <c r="CG119" s="3">
        <f t="shared" si="155"/>
        <v>0.16350549234574413</v>
      </c>
      <c r="CH119" s="3">
        <f t="shared" si="158"/>
        <v>0.16735250498014659</v>
      </c>
      <c r="CI119" s="3">
        <f t="shared" si="161"/>
        <v>0.17129003143152804</v>
      </c>
      <c r="CJ119" s="3">
        <f t="shared" si="164"/>
        <v>0.17532020133964879</v>
      </c>
      <c r="CK119" s="3">
        <f t="shared" si="168"/>
        <v>0.17944519445115492</v>
      </c>
      <c r="CL119" s="3">
        <f t="shared" si="171"/>
        <v>0.18366724179851038</v>
      </c>
      <c r="CM119" s="3">
        <f t="shared" si="174"/>
        <v>0.18798862690666701</v>
      </c>
      <c r="CN119" s="3">
        <f t="shared" si="177"/>
        <v>0.19241168702812558</v>
      </c>
      <c r="CO119" s="3">
        <f t="shared" si="180"/>
        <v>0.19693881440705585</v>
      </c>
      <c r="CP119" s="3">
        <f t="shared" si="183"/>
        <v>0.20157245757315898</v>
      </c>
      <c r="CQ119" s="3">
        <f t="shared" si="186"/>
        <v>0.20631512266597277</v>
      </c>
      <c r="CR119" s="3">
        <f t="shared" si="189"/>
        <v>0.2111693747903354</v>
      </c>
      <c r="CS119" s="3">
        <f t="shared" si="192"/>
        <v>0.21613783940374096</v>
      </c>
      <c r="CT119" s="3">
        <f t="shared" si="195"/>
        <v>0.22122320373633722</v>
      </c>
      <c r="CU119" s="3">
        <f t="shared" si="198"/>
        <v>0.22642821824433351</v>
      </c>
      <c r="CV119" s="3">
        <f t="shared" si="201"/>
        <v>0.23175569809760502</v>
      </c>
      <c r="CW119" s="3">
        <f t="shared" si="206"/>
        <v>0.23720852470229767</v>
      </c>
      <c r="CX119" s="3">
        <f t="shared" si="210"/>
        <v>0.24278964725925778</v>
      </c>
      <c r="CY119" s="3">
        <f t="shared" si="214"/>
        <v>0.24850208435912866</v>
      </c>
      <c r="CZ119" s="3">
        <f t="shared" si="218"/>
        <v>0.25434892561497707</v>
      </c>
      <c r="DA119" s="3">
        <f t="shared" ref="DA119:DA137" si="222">($H$7*EXP(-($A119-DA$18)/$H$10))</f>
        <v>0.26033333333333331</v>
      </c>
    </row>
    <row r="120" spans="1:114" x14ac:dyDescent="0.25">
      <c r="A120">
        <f t="shared" si="165"/>
        <v>2101</v>
      </c>
      <c r="B120" s="3">
        <f t="shared" si="202"/>
        <v>2884.3485483729532</v>
      </c>
      <c r="C120" s="3"/>
      <c r="D120" s="3">
        <f t="shared" si="110"/>
        <v>369.31479492611442</v>
      </c>
      <c r="E120" s="3">
        <f t="shared" si="203"/>
        <v>2.4856658190088823E-2</v>
      </c>
      <c r="F120" s="3">
        <f t="shared" si="207"/>
        <v>2.5441494067675686E-2</v>
      </c>
      <c r="G120" s="3">
        <f t="shared" si="211"/>
        <v>2.604009016198585E-2</v>
      </c>
      <c r="H120" s="3">
        <f t="shared" si="215"/>
        <v>2.6652770228061604E-2</v>
      </c>
      <c r="I120" s="3">
        <f t="shared" si="219"/>
        <v>2.727986563836356E-2</v>
      </c>
      <c r="J120" s="3">
        <f t="shared" ref="J120:J137" si="223">($H$7*EXP(-($A120-J$18)/$H$10))</f>
        <v>2.7921715561995915E-2</v>
      </c>
      <c r="K120" s="3">
        <f t="shared" si="123"/>
        <v>2.8578667148148464E-2</v>
      </c>
      <c r="L120" s="3">
        <f t="shared" si="126"/>
        <v>2.9251075713854796E-2</v>
      </c>
      <c r="M120" s="3">
        <f t="shared" si="129"/>
        <v>2.993930493616808E-2</v>
      </c>
      <c r="N120" s="3">
        <f t="shared" si="132"/>
        <v>3.0643727048858437E-2</v>
      </c>
      <c r="O120" s="3">
        <f t="shared" si="135"/>
        <v>3.1364723043738267E-2</v>
      </c>
      <c r="P120" s="3">
        <f t="shared" si="138"/>
        <v>3.2102682876724485E-2</v>
      </c>
      <c r="Q120" s="3">
        <f t="shared" si="141"/>
        <v>3.2858005678748935E-2</v>
      </c>
      <c r="R120" s="3">
        <f t="shared" si="144"/>
        <v>3.3631099971631294E-2</v>
      </c>
      <c r="S120" s="3">
        <f t="shared" si="147"/>
        <v>3.4422383889031058E-2</v>
      </c>
      <c r="T120" s="3">
        <f t="shared" si="150"/>
        <v>3.5232285402598172E-2</v>
      </c>
      <c r="U120" s="3">
        <f t="shared" si="153"/>
        <v>3.6061242553444582E-2</v>
      </c>
      <c r="V120" s="3">
        <f t="shared" si="156"/>
        <v>3.690970368906199E-2</v>
      </c>
      <c r="W120" s="3">
        <f t="shared" si="159"/>
        <v>3.7778127705813777E-2</v>
      </c>
      <c r="X120" s="3">
        <f t="shared" si="162"/>
        <v>3.8666984297132542E-2</v>
      </c>
      <c r="Y120" s="3">
        <f t="shared" si="166"/>
        <v>3.9576754207557102E-2</v>
      </c>
      <c r="Z120" s="3">
        <f t="shared" si="169"/>
        <v>4.0507929492746689E-2</v>
      </c>
      <c r="AA120" s="3">
        <f t="shared" si="172"/>
        <v>4.1461013785612871E-2</v>
      </c>
      <c r="AB120" s="3">
        <f t="shared" si="175"/>
        <v>4.2436522568713018E-2</v>
      </c>
      <c r="AC120" s="3">
        <f t="shared" si="178"/>
        <v>4.3434983453052793E-2</v>
      </c>
      <c r="AD120" s="3">
        <f t="shared" si="181"/>
        <v>4.4456936463448442E-2</v>
      </c>
      <c r="AE120" s="3">
        <f t="shared" si="184"/>
        <v>4.5502934330603054E-2</v>
      </c>
      <c r="AF120" s="3">
        <f t="shared" si="187"/>
        <v>4.6573542790055038E-2</v>
      </c>
      <c r="AG120" s="3">
        <f t="shared" si="190"/>
        <v>4.7669340888160258E-2</v>
      </c>
      <c r="AH120" s="3">
        <f t="shared" si="193"/>
        <v>4.8790921295273487E-2</v>
      </c>
      <c r="AI120" s="3">
        <f t="shared" si="196"/>
        <v>4.9938890626298457E-2</v>
      </c>
      <c r="AJ120" s="3">
        <f t="shared" si="199"/>
        <v>5.1113869768779928E-2</v>
      </c>
      <c r="AK120" s="3">
        <f t="shared" si="204"/>
        <v>5.2316494218715204E-2</v>
      </c>
      <c r="AL120" s="3">
        <f t="shared" si="208"/>
        <v>5.3547414424266818E-2</v>
      </c>
      <c r="AM120" s="3">
        <f t="shared" si="212"/>
        <v>5.480729613756205E-2</v>
      </c>
      <c r="AN120" s="3">
        <f t="shared" si="216"/>
        <v>5.6096820774769907E-2</v>
      </c>
      <c r="AO120" s="3">
        <f t="shared" si="220"/>
        <v>5.741668578464991E-2</v>
      </c>
      <c r="AP120" s="3">
        <f t="shared" ref="AP120:AP137" si="224">($H$7*EXP(-($A120-AP$18)/$H$10))</f>
        <v>5.876760502577235E-2</v>
      </c>
      <c r="AQ120" s="3">
        <f t="shared" si="124"/>
        <v>6.0150309152613893E-2</v>
      </c>
      <c r="AR120" s="3">
        <f t="shared" si="127"/>
        <v>6.1565546010737347E-2</v>
      </c>
      <c r="AS120" s="3">
        <f t="shared" si="130"/>
        <v>6.3014081041269335E-2</v>
      </c>
      <c r="AT120" s="3">
        <f t="shared" si="133"/>
        <v>6.4496697694894745E-2</v>
      </c>
      <c r="AU120" s="3">
        <f t="shared" si="136"/>
        <v>6.6014197855591664E-2</v>
      </c>
      <c r="AV120" s="3">
        <f t="shared" si="139"/>
        <v>6.7567402274336177E-2</v>
      </c>
      <c r="AW120" s="3">
        <f t="shared" si="142"/>
        <v>6.9157151013011425E-2</v>
      </c>
      <c r="AX120" s="3">
        <f t="shared" si="145"/>
        <v>7.0784303898761308E-2</v>
      </c>
      <c r="AY120" s="3">
        <f t="shared" si="148"/>
        <v>7.2449740989034089E-2</v>
      </c>
      <c r="AZ120" s="3">
        <f t="shared" si="151"/>
        <v>7.4154363047567992E-2</v>
      </c>
      <c r="BA120" s="3">
        <f t="shared" si="154"/>
        <v>7.5899092031575632E-2</v>
      </c>
      <c r="BB120" s="3">
        <f t="shared" si="157"/>
        <v>7.7684871590391447E-2</v>
      </c>
      <c r="BC120" s="3">
        <f t="shared" si="160"/>
        <v>7.9512667575851154E-2</v>
      </c>
      <c r="BD120" s="3">
        <f t="shared" si="163"/>
        <v>8.1383468564679859E-2</v>
      </c>
      <c r="BE120" s="3">
        <f t="shared" si="167"/>
        <v>8.3298286393170787E-2</v>
      </c>
      <c r="BF120" s="3">
        <f t="shared" si="170"/>
        <v>8.5258156704444435E-2</v>
      </c>
      <c r="BG120" s="3">
        <f t="shared" si="173"/>
        <v>8.7264139508583541E-2</v>
      </c>
      <c r="BH120" s="3">
        <f t="shared" si="176"/>
        <v>8.9317319755947366E-2</v>
      </c>
      <c r="BI120" s="3">
        <f t="shared" si="179"/>
        <v>9.1418807923974846E-2</v>
      </c>
      <c r="BJ120" s="3">
        <f t="shared" si="182"/>
        <v>9.3569740617794508E-2</v>
      </c>
      <c r="BK120" s="3">
        <f t="shared" si="185"/>
        <v>9.5771281184965473E-2</v>
      </c>
      <c r="BL120" s="3">
        <f t="shared" si="188"/>
        <v>9.8024620344682456E-2</v>
      </c>
      <c r="BM120" s="3">
        <f t="shared" si="191"/>
        <v>0.10033097683178496</v>
      </c>
      <c r="BN120" s="3">
        <f t="shared" si="194"/>
        <v>0.10269159805591881</v>
      </c>
      <c r="BO120" s="3">
        <f t="shared" si="197"/>
        <v>0.10510776077620666</v>
      </c>
      <c r="BP120" s="3">
        <f t="shared" si="200"/>
        <v>0.10758077179179253</v>
      </c>
      <c r="BQ120" s="3">
        <f t="shared" si="205"/>
        <v>0.11011196864863355</v>
      </c>
      <c r="BR120" s="3">
        <f t="shared" si="209"/>
        <v>0.11270272036292142</v>
      </c>
      <c r="BS120" s="3">
        <f t="shared" si="213"/>
        <v>0.11535442816152475</v>
      </c>
      <c r="BT120" s="3">
        <f t="shared" si="217"/>
        <v>0.11806852623985273</v>
      </c>
      <c r="BU120" s="3">
        <f t="shared" si="221"/>
        <v>0.12084648253755022</v>
      </c>
      <c r="BV120" s="3">
        <f t="shared" ref="BV120:BV137" si="225">($H$7*EXP(-($A120-BV$18)/$H$10))</f>
        <v>0.12368979953244352</v>
      </c>
      <c r="BW120" s="3">
        <f t="shared" si="125"/>
        <v>0.12660001505316637</v>
      </c>
      <c r="BX120" s="3">
        <f t="shared" si="128"/>
        <v>0.1295787031109058</v>
      </c>
      <c r="BY120" s="3">
        <f t="shared" si="131"/>
        <v>0.1326274747507174</v>
      </c>
      <c r="BZ120" s="3">
        <f t="shared" si="134"/>
        <v>0.13574797892287085</v>
      </c>
      <c r="CA120" s="3">
        <f t="shared" si="137"/>
        <v>0.13894190337469661</v>
      </c>
      <c r="CB120" s="3">
        <f t="shared" si="140"/>
        <v>0.14221097556341622</v>
      </c>
      <c r="CC120" s="3">
        <f t="shared" si="143"/>
        <v>0.14555696359045023</v>
      </c>
      <c r="CD120" s="3">
        <f t="shared" si="146"/>
        <v>0.14898167715770855</v>
      </c>
      <c r="CE120" s="3">
        <f t="shared" si="149"/>
        <v>0.15248696854638091</v>
      </c>
      <c r="CF120" s="3">
        <f t="shared" si="152"/>
        <v>0.15607473361875662</v>
      </c>
      <c r="CG120" s="3">
        <f t="shared" si="155"/>
        <v>0.15974691284361542</v>
      </c>
      <c r="CH120" s="3">
        <f t="shared" si="158"/>
        <v>0.16350549234574413</v>
      </c>
      <c r="CI120" s="3">
        <f t="shared" si="161"/>
        <v>0.16735250498014659</v>
      </c>
      <c r="CJ120" s="3">
        <f t="shared" si="164"/>
        <v>0.17129003143152804</v>
      </c>
      <c r="CK120" s="3">
        <f t="shared" si="168"/>
        <v>0.17532020133964879</v>
      </c>
      <c r="CL120" s="3">
        <f t="shared" si="171"/>
        <v>0.17944519445115492</v>
      </c>
      <c r="CM120" s="3">
        <f t="shared" si="174"/>
        <v>0.18366724179851038</v>
      </c>
      <c r="CN120" s="3">
        <f t="shared" si="177"/>
        <v>0.18798862690666701</v>
      </c>
      <c r="CO120" s="3">
        <f t="shared" si="180"/>
        <v>0.19241168702812558</v>
      </c>
      <c r="CP120" s="3">
        <f t="shared" si="183"/>
        <v>0.19693881440705585</v>
      </c>
      <c r="CQ120" s="3">
        <f t="shared" si="186"/>
        <v>0.20157245757315898</v>
      </c>
      <c r="CR120" s="3">
        <f t="shared" si="189"/>
        <v>0.20631512266597277</v>
      </c>
      <c r="CS120" s="3">
        <f t="shared" si="192"/>
        <v>0.2111693747903354</v>
      </c>
      <c r="CT120" s="3">
        <f t="shared" si="195"/>
        <v>0.21613783940374096</v>
      </c>
      <c r="CU120" s="3">
        <f t="shared" si="198"/>
        <v>0.22122320373633722</v>
      </c>
      <c r="CV120" s="3">
        <f t="shared" si="201"/>
        <v>0.22642821824433351</v>
      </c>
      <c r="CW120" s="3">
        <f t="shared" si="206"/>
        <v>0.23175569809760502</v>
      </c>
      <c r="CX120" s="3">
        <f t="shared" si="210"/>
        <v>0.23720852470229767</v>
      </c>
      <c r="CY120" s="3">
        <f t="shared" si="214"/>
        <v>0.24278964725925778</v>
      </c>
      <c r="CZ120" s="3">
        <f t="shared" si="218"/>
        <v>0.24850208435912866</v>
      </c>
      <c r="DA120" s="3">
        <f t="shared" si="222"/>
        <v>0.25434892561497707</v>
      </c>
      <c r="DB120" s="3">
        <f t="shared" ref="DB120:DB137" si="226">($H$7*EXP(-($A120-DB$18)/$H$10))</f>
        <v>0.26033333333333331</v>
      </c>
    </row>
    <row r="121" spans="1:114" x14ac:dyDescent="0.25">
      <c r="A121">
        <f t="shared" si="165"/>
        <v>2102</v>
      </c>
      <c r="B121" s="3">
        <f t="shared" si="202"/>
        <v>2884.37283363917</v>
      </c>
      <c r="C121" s="3"/>
      <c r="D121" s="3">
        <f t="shared" si="110"/>
        <v>369.31790443523306</v>
      </c>
      <c r="E121" s="3">
        <f t="shared" si="203"/>
        <v>2.4285266216496085E-2</v>
      </c>
      <c r="F121" s="3">
        <f t="shared" si="207"/>
        <v>2.4856658190088823E-2</v>
      </c>
      <c r="G121" s="3">
        <f t="shared" si="211"/>
        <v>2.5441494067675686E-2</v>
      </c>
      <c r="H121" s="3">
        <f t="shared" si="215"/>
        <v>2.604009016198585E-2</v>
      </c>
      <c r="I121" s="3">
        <f t="shared" si="219"/>
        <v>2.6652770228061604E-2</v>
      </c>
      <c r="J121" s="3">
        <f t="shared" si="223"/>
        <v>2.727986563836356E-2</v>
      </c>
      <c r="K121" s="3">
        <f t="shared" ref="K121:K137" si="227">($H$7*EXP(-($A121-K$18)/$H$10))</f>
        <v>2.7921715561995915E-2</v>
      </c>
      <c r="L121" s="3">
        <f t="shared" si="126"/>
        <v>2.8578667148148464E-2</v>
      </c>
      <c r="M121" s="3">
        <f t="shared" si="129"/>
        <v>2.9251075713854796E-2</v>
      </c>
      <c r="N121" s="3">
        <f t="shared" si="132"/>
        <v>2.993930493616808E-2</v>
      </c>
      <c r="O121" s="3">
        <f t="shared" si="135"/>
        <v>3.0643727048858437E-2</v>
      </c>
      <c r="P121" s="3">
        <f t="shared" si="138"/>
        <v>3.1364723043738267E-2</v>
      </c>
      <c r="Q121" s="3">
        <f t="shared" si="141"/>
        <v>3.2102682876724485E-2</v>
      </c>
      <c r="R121" s="3">
        <f t="shared" si="144"/>
        <v>3.2858005678748935E-2</v>
      </c>
      <c r="S121" s="3">
        <f t="shared" si="147"/>
        <v>3.3631099971631294E-2</v>
      </c>
      <c r="T121" s="3">
        <f t="shared" si="150"/>
        <v>3.4422383889031058E-2</v>
      </c>
      <c r="U121" s="3">
        <f t="shared" si="153"/>
        <v>3.5232285402598172E-2</v>
      </c>
      <c r="V121" s="3">
        <f t="shared" si="156"/>
        <v>3.6061242553444582E-2</v>
      </c>
      <c r="W121" s="3">
        <f t="shared" si="159"/>
        <v>3.690970368906199E-2</v>
      </c>
      <c r="X121" s="3">
        <f t="shared" si="162"/>
        <v>3.7778127705813777E-2</v>
      </c>
      <c r="Y121" s="3">
        <f t="shared" si="166"/>
        <v>3.8666984297132542E-2</v>
      </c>
      <c r="Z121" s="3">
        <f t="shared" si="169"/>
        <v>3.9576754207557102E-2</v>
      </c>
      <c r="AA121" s="3">
        <f t="shared" si="172"/>
        <v>4.0507929492746689E-2</v>
      </c>
      <c r="AB121" s="3">
        <f t="shared" si="175"/>
        <v>4.1461013785612871E-2</v>
      </c>
      <c r="AC121" s="3">
        <f t="shared" si="178"/>
        <v>4.2436522568713018E-2</v>
      </c>
      <c r="AD121" s="3">
        <f t="shared" si="181"/>
        <v>4.3434983453052793E-2</v>
      </c>
      <c r="AE121" s="3">
        <f t="shared" si="184"/>
        <v>4.4456936463448442E-2</v>
      </c>
      <c r="AF121" s="3">
        <f t="shared" si="187"/>
        <v>4.5502934330603054E-2</v>
      </c>
      <c r="AG121" s="3">
        <f t="shared" si="190"/>
        <v>4.6573542790055038E-2</v>
      </c>
      <c r="AH121" s="3">
        <f t="shared" si="193"/>
        <v>4.7669340888160258E-2</v>
      </c>
      <c r="AI121" s="3">
        <f t="shared" si="196"/>
        <v>4.8790921295273487E-2</v>
      </c>
      <c r="AJ121" s="3">
        <f t="shared" si="199"/>
        <v>4.9938890626298457E-2</v>
      </c>
      <c r="AK121" s="3">
        <f t="shared" si="204"/>
        <v>5.1113869768779928E-2</v>
      </c>
      <c r="AL121" s="3">
        <f t="shared" si="208"/>
        <v>5.2316494218715204E-2</v>
      </c>
      <c r="AM121" s="3">
        <f t="shared" si="212"/>
        <v>5.3547414424266818E-2</v>
      </c>
      <c r="AN121" s="3">
        <f t="shared" si="216"/>
        <v>5.480729613756205E-2</v>
      </c>
      <c r="AO121" s="3">
        <f t="shared" si="220"/>
        <v>5.6096820774769907E-2</v>
      </c>
      <c r="AP121" s="3">
        <f t="shared" si="224"/>
        <v>5.741668578464991E-2</v>
      </c>
      <c r="AQ121" s="3">
        <f t="shared" ref="AQ121:AQ137" si="228">($H$7*EXP(-($A121-AQ$18)/$H$10))</f>
        <v>5.876760502577235E-2</v>
      </c>
      <c r="AR121" s="3">
        <f t="shared" si="127"/>
        <v>6.0150309152613893E-2</v>
      </c>
      <c r="AS121" s="3">
        <f t="shared" si="130"/>
        <v>6.1565546010737347E-2</v>
      </c>
      <c r="AT121" s="3">
        <f t="shared" si="133"/>
        <v>6.3014081041269335E-2</v>
      </c>
      <c r="AU121" s="3">
        <f t="shared" si="136"/>
        <v>6.4496697694894745E-2</v>
      </c>
      <c r="AV121" s="3">
        <f t="shared" si="139"/>
        <v>6.6014197855591664E-2</v>
      </c>
      <c r="AW121" s="3">
        <f t="shared" si="142"/>
        <v>6.7567402274336177E-2</v>
      </c>
      <c r="AX121" s="3">
        <f t="shared" si="145"/>
        <v>6.9157151013011425E-2</v>
      </c>
      <c r="AY121" s="3">
        <f t="shared" si="148"/>
        <v>7.0784303898761308E-2</v>
      </c>
      <c r="AZ121" s="3">
        <f t="shared" si="151"/>
        <v>7.2449740989034089E-2</v>
      </c>
      <c r="BA121" s="3">
        <f t="shared" si="154"/>
        <v>7.4154363047567992E-2</v>
      </c>
      <c r="BB121" s="3">
        <f t="shared" si="157"/>
        <v>7.5899092031575632E-2</v>
      </c>
      <c r="BC121" s="3">
        <f t="shared" si="160"/>
        <v>7.7684871590391447E-2</v>
      </c>
      <c r="BD121" s="3">
        <f t="shared" si="163"/>
        <v>7.9512667575851154E-2</v>
      </c>
      <c r="BE121" s="3">
        <f t="shared" si="167"/>
        <v>8.1383468564679859E-2</v>
      </c>
      <c r="BF121" s="3">
        <f t="shared" si="170"/>
        <v>8.3298286393170787E-2</v>
      </c>
      <c r="BG121" s="3">
        <f t="shared" si="173"/>
        <v>8.5258156704444435E-2</v>
      </c>
      <c r="BH121" s="3">
        <f t="shared" si="176"/>
        <v>8.7264139508583541E-2</v>
      </c>
      <c r="BI121" s="3">
        <f t="shared" si="179"/>
        <v>8.9317319755947366E-2</v>
      </c>
      <c r="BJ121" s="3">
        <f t="shared" si="182"/>
        <v>9.1418807923974846E-2</v>
      </c>
      <c r="BK121" s="3">
        <f t="shared" si="185"/>
        <v>9.3569740617794508E-2</v>
      </c>
      <c r="BL121" s="3">
        <f t="shared" si="188"/>
        <v>9.5771281184965473E-2</v>
      </c>
      <c r="BM121" s="3">
        <f t="shared" si="191"/>
        <v>9.8024620344682456E-2</v>
      </c>
      <c r="BN121" s="3">
        <f t="shared" si="194"/>
        <v>0.10033097683178496</v>
      </c>
      <c r="BO121" s="3">
        <f t="shared" si="197"/>
        <v>0.10269159805591881</v>
      </c>
      <c r="BP121" s="3">
        <f t="shared" si="200"/>
        <v>0.10510776077620666</v>
      </c>
      <c r="BQ121" s="3">
        <f t="shared" si="205"/>
        <v>0.10758077179179253</v>
      </c>
      <c r="BR121" s="3">
        <f t="shared" si="209"/>
        <v>0.11011196864863355</v>
      </c>
      <c r="BS121" s="3">
        <f t="shared" si="213"/>
        <v>0.11270272036292142</v>
      </c>
      <c r="BT121" s="3">
        <f t="shared" si="217"/>
        <v>0.11535442816152475</v>
      </c>
      <c r="BU121" s="3">
        <f t="shared" si="221"/>
        <v>0.11806852623985273</v>
      </c>
      <c r="BV121" s="3">
        <f t="shared" si="225"/>
        <v>0.12084648253755022</v>
      </c>
      <c r="BW121" s="3">
        <f t="shared" ref="BW121:BW137" si="229">($H$7*EXP(-($A121-BW$18)/$H$10))</f>
        <v>0.12368979953244352</v>
      </c>
      <c r="BX121" s="3">
        <f t="shared" si="128"/>
        <v>0.12660001505316637</v>
      </c>
      <c r="BY121" s="3">
        <f t="shared" si="131"/>
        <v>0.1295787031109058</v>
      </c>
      <c r="BZ121" s="3">
        <f t="shared" si="134"/>
        <v>0.1326274747507174</v>
      </c>
      <c r="CA121" s="3">
        <f t="shared" si="137"/>
        <v>0.13574797892287085</v>
      </c>
      <c r="CB121" s="3">
        <f t="shared" si="140"/>
        <v>0.13894190337469661</v>
      </c>
      <c r="CC121" s="3">
        <f t="shared" si="143"/>
        <v>0.14221097556341622</v>
      </c>
      <c r="CD121" s="3">
        <f t="shared" si="146"/>
        <v>0.14555696359045023</v>
      </c>
      <c r="CE121" s="3">
        <f t="shared" si="149"/>
        <v>0.14898167715770855</v>
      </c>
      <c r="CF121" s="3">
        <f t="shared" si="152"/>
        <v>0.15248696854638091</v>
      </c>
      <c r="CG121" s="3">
        <f t="shared" si="155"/>
        <v>0.15607473361875662</v>
      </c>
      <c r="CH121" s="3">
        <f t="shared" si="158"/>
        <v>0.15974691284361542</v>
      </c>
      <c r="CI121" s="3">
        <f t="shared" si="161"/>
        <v>0.16350549234574413</v>
      </c>
      <c r="CJ121" s="3">
        <f t="shared" si="164"/>
        <v>0.16735250498014659</v>
      </c>
      <c r="CK121" s="3">
        <f t="shared" si="168"/>
        <v>0.17129003143152804</v>
      </c>
      <c r="CL121" s="3">
        <f t="shared" si="171"/>
        <v>0.17532020133964879</v>
      </c>
      <c r="CM121" s="3">
        <f t="shared" si="174"/>
        <v>0.17944519445115492</v>
      </c>
      <c r="CN121" s="3">
        <f t="shared" si="177"/>
        <v>0.18366724179851038</v>
      </c>
      <c r="CO121" s="3">
        <f t="shared" si="180"/>
        <v>0.18798862690666701</v>
      </c>
      <c r="CP121" s="3">
        <f t="shared" si="183"/>
        <v>0.19241168702812558</v>
      </c>
      <c r="CQ121" s="3">
        <f t="shared" si="186"/>
        <v>0.19693881440705585</v>
      </c>
      <c r="CR121" s="3">
        <f t="shared" si="189"/>
        <v>0.20157245757315898</v>
      </c>
      <c r="CS121" s="3">
        <f t="shared" si="192"/>
        <v>0.20631512266597277</v>
      </c>
      <c r="CT121" s="3">
        <f t="shared" si="195"/>
        <v>0.2111693747903354</v>
      </c>
      <c r="CU121" s="3">
        <f t="shared" si="198"/>
        <v>0.21613783940374096</v>
      </c>
      <c r="CV121" s="3">
        <f t="shared" si="201"/>
        <v>0.22122320373633722</v>
      </c>
      <c r="CW121" s="3">
        <f t="shared" si="206"/>
        <v>0.22642821824433351</v>
      </c>
      <c r="CX121" s="3">
        <f t="shared" si="210"/>
        <v>0.23175569809760502</v>
      </c>
      <c r="CY121" s="3">
        <f t="shared" si="214"/>
        <v>0.23720852470229767</v>
      </c>
      <c r="CZ121" s="3">
        <f t="shared" si="218"/>
        <v>0.24278964725925778</v>
      </c>
      <c r="DA121" s="3">
        <f t="shared" si="222"/>
        <v>0.24850208435912866</v>
      </c>
      <c r="DB121" s="3">
        <f t="shared" si="226"/>
        <v>0.25434892561497707</v>
      </c>
      <c r="DC121" s="3">
        <f t="shared" ref="DC121:DC137" si="230">($H$7*EXP(-($A121-DC$18)/$H$10))</f>
        <v>0.26033333333333331</v>
      </c>
    </row>
    <row r="122" spans="1:114" x14ac:dyDescent="0.25">
      <c r="A122">
        <f t="shared" si="165"/>
        <v>2103</v>
      </c>
      <c r="B122" s="3">
        <f t="shared" si="202"/>
        <v>2884.3965606482752</v>
      </c>
      <c r="C122" s="3"/>
      <c r="D122" s="3">
        <f t="shared" si="110"/>
        <v>369.32094246456791</v>
      </c>
      <c r="E122" s="3">
        <f t="shared" si="203"/>
        <v>2.3727009105401337E-2</v>
      </c>
      <c r="F122" s="3">
        <f t="shared" si="207"/>
        <v>2.4285266216496085E-2</v>
      </c>
      <c r="G122" s="3">
        <f t="shared" si="211"/>
        <v>2.4856658190088823E-2</v>
      </c>
      <c r="H122" s="3">
        <f t="shared" si="215"/>
        <v>2.5441494067675686E-2</v>
      </c>
      <c r="I122" s="3">
        <f t="shared" si="219"/>
        <v>2.604009016198585E-2</v>
      </c>
      <c r="J122" s="3">
        <f t="shared" si="223"/>
        <v>2.6652770228061604E-2</v>
      </c>
      <c r="K122" s="3">
        <f t="shared" si="227"/>
        <v>2.727986563836356E-2</v>
      </c>
      <c r="L122" s="3">
        <f t="shared" ref="L122:L137" si="231">($H$7*EXP(-($A122-L$18)/$H$10))</f>
        <v>2.7921715561995915E-2</v>
      </c>
      <c r="M122" s="3">
        <f t="shared" si="129"/>
        <v>2.8578667148148464E-2</v>
      </c>
      <c r="N122" s="3">
        <f t="shared" si="132"/>
        <v>2.9251075713854796E-2</v>
      </c>
      <c r="O122" s="3">
        <f t="shared" si="135"/>
        <v>2.993930493616808E-2</v>
      </c>
      <c r="P122" s="3">
        <f t="shared" si="138"/>
        <v>3.0643727048858437E-2</v>
      </c>
      <c r="Q122" s="3">
        <f t="shared" si="141"/>
        <v>3.1364723043738267E-2</v>
      </c>
      <c r="R122" s="3">
        <f t="shared" si="144"/>
        <v>3.2102682876724485E-2</v>
      </c>
      <c r="S122" s="3">
        <f t="shared" si="147"/>
        <v>3.2858005678748935E-2</v>
      </c>
      <c r="T122" s="3">
        <f t="shared" si="150"/>
        <v>3.3631099971631294E-2</v>
      </c>
      <c r="U122" s="3">
        <f t="shared" si="153"/>
        <v>3.4422383889031058E-2</v>
      </c>
      <c r="V122" s="3">
        <f t="shared" si="156"/>
        <v>3.5232285402598172E-2</v>
      </c>
      <c r="W122" s="3">
        <f t="shared" si="159"/>
        <v>3.6061242553444582E-2</v>
      </c>
      <c r="X122" s="3">
        <f t="shared" si="162"/>
        <v>3.690970368906199E-2</v>
      </c>
      <c r="Y122" s="3">
        <f t="shared" si="166"/>
        <v>3.7778127705813777E-2</v>
      </c>
      <c r="Z122" s="3">
        <f t="shared" si="169"/>
        <v>3.8666984297132542E-2</v>
      </c>
      <c r="AA122" s="3">
        <f t="shared" si="172"/>
        <v>3.9576754207557102E-2</v>
      </c>
      <c r="AB122" s="3">
        <f t="shared" si="175"/>
        <v>4.0507929492746689E-2</v>
      </c>
      <c r="AC122" s="3">
        <f t="shared" si="178"/>
        <v>4.1461013785612871E-2</v>
      </c>
      <c r="AD122" s="3">
        <f t="shared" si="181"/>
        <v>4.2436522568713018E-2</v>
      </c>
      <c r="AE122" s="3">
        <f t="shared" si="184"/>
        <v>4.3434983453052793E-2</v>
      </c>
      <c r="AF122" s="3">
        <f t="shared" si="187"/>
        <v>4.4456936463448442E-2</v>
      </c>
      <c r="AG122" s="3">
        <f t="shared" si="190"/>
        <v>4.5502934330603054E-2</v>
      </c>
      <c r="AH122" s="3">
        <f t="shared" si="193"/>
        <v>4.6573542790055038E-2</v>
      </c>
      <c r="AI122" s="3">
        <f t="shared" si="196"/>
        <v>4.7669340888160258E-2</v>
      </c>
      <c r="AJ122" s="3">
        <f t="shared" si="199"/>
        <v>4.8790921295273487E-2</v>
      </c>
      <c r="AK122" s="3">
        <f t="shared" si="204"/>
        <v>4.9938890626298457E-2</v>
      </c>
      <c r="AL122" s="3">
        <f t="shared" si="208"/>
        <v>5.1113869768779928E-2</v>
      </c>
      <c r="AM122" s="3">
        <f t="shared" si="212"/>
        <v>5.2316494218715204E-2</v>
      </c>
      <c r="AN122" s="3">
        <f t="shared" si="216"/>
        <v>5.3547414424266818E-2</v>
      </c>
      <c r="AO122" s="3">
        <f t="shared" si="220"/>
        <v>5.480729613756205E-2</v>
      </c>
      <c r="AP122" s="3">
        <f t="shared" si="224"/>
        <v>5.6096820774769907E-2</v>
      </c>
      <c r="AQ122" s="3">
        <f t="shared" si="228"/>
        <v>5.741668578464991E-2</v>
      </c>
      <c r="AR122" s="3">
        <f t="shared" ref="AR122:AR137" si="232">($H$7*EXP(-($A122-AR$18)/$H$10))</f>
        <v>5.876760502577235E-2</v>
      </c>
      <c r="AS122" s="3">
        <f t="shared" si="130"/>
        <v>6.0150309152613893E-2</v>
      </c>
      <c r="AT122" s="3">
        <f t="shared" si="133"/>
        <v>6.1565546010737347E-2</v>
      </c>
      <c r="AU122" s="3">
        <f t="shared" si="136"/>
        <v>6.3014081041269335E-2</v>
      </c>
      <c r="AV122" s="3">
        <f t="shared" si="139"/>
        <v>6.4496697694894745E-2</v>
      </c>
      <c r="AW122" s="3">
        <f t="shared" si="142"/>
        <v>6.6014197855591664E-2</v>
      </c>
      <c r="AX122" s="3">
        <f t="shared" si="145"/>
        <v>6.7567402274336177E-2</v>
      </c>
      <c r="AY122" s="3">
        <f t="shared" si="148"/>
        <v>6.9157151013011425E-2</v>
      </c>
      <c r="AZ122" s="3">
        <f t="shared" si="151"/>
        <v>7.0784303898761308E-2</v>
      </c>
      <c r="BA122" s="3">
        <f t="shared" si="154"/>
        <v>7.2449740989034089E-2</v>
      </c>
      <c r="BB122" s="3">
        <f t="shared" si="157"/>
        <v>7.4154363047567992E-2</v>
      </c>
      <c r="BC122" s="3">
        <f t="shared" si="160"/>
        <v>7.5899092031575632E-2</v>
      </c>
      <c r="BD122" s="3">
        <f t="shared" si="163"/>
        <v>7.7684871590391447E-2</v>
      </c>
      <c r="BE122" s="3">
        <f t="shared" si="167"/>
        <v>7.9512667575851154E-2</v>
      </c>
      <c r="BF122" s="3">
        <f t="shared" si="170"/>
        <v>8.1383468564679859E-2</v>
      </c>
      <c r="BG122" s="3">
        <f t="shared" si="173"/>
        <v>8.3298286393170787E-2</v>
      </c>
      <c r="BH122" s="3">
        <f t="shared" si="176"/>
        <v>8.5258156704444435E-2</v>
      </c>
      <c r="BI122" s="3">
        <f t="shared" si="179"/>
        <v>8.7264139508583541E-2</v>
      </c>
      <c r="BJ122" s="3">
        <f t="shared" si="182"/>
        <v>8.9317319755947366E-2</v>
      </c>
      <c r="BK122" s="3">
        <f t="shared" si="185"/>
        <v>9.1418807923974846E-2</v>
      </c>
      <c r="BL122" s="3">
        <f t="shared" si="188"/>
        <v>9.3569740617794508E-2</v>
      </c>
      <c r="BM122" s="3">
        <f t="shared" si="191"/>
        <v>9.5771281184965473E-2</v>
      </c>
      <c r="BN122" s="3">
        <f t="shared" si="194"/>
        <v>9.8024620344682456E-2</v>
      </c>
      <c r="BO122" s="3">
        <f t="shared" si="197"/>
        <v>0.10033097683178496</v>
      </c>
      <c r="BP122" s="3">
        <f t="shared" si="200"/>
        <v>0.10269159805591881</v>
      </c>
      <c r="BQ122" s="3">
        <f t="shared" si="205"/>
        <v>0.10510776077620666</v>
      </c>
      <c r="BR122" s="3">
        <f t="shared" si="209"/>
        <v>0.10758077179179253</v>
      </c>
      <c r="BS122" s="3">
        <f t="shared" si="213"/>
        <v>0.11011196864863355</v>
      </c>
      <c r="BT122" s="3">
        <f t="shared" si="217"/>
        <v>0.11270272036292142</v>
      </c>
      <c r="BU122" s="3">
        <f t="shared" si="221"/>
        <v>0.11535442816152475</v>
      </c>
      <c r="BV122" s="3">
        <f t="shared" si="225"/>
        <v>0.11806852623985273</v>
      </c>
      <c r="BW122" s="3">
        <f t="shared" si="229"/>
        <v>0.12084648253755022</v>
      </c>
      <c r="BX122" s="3">
        <f t="shared" si="128"/>
        <v>0.12368979953244352</v>
      </c>
      <c r="BY122" s="3">
        <f t="shared" si="131"/>
        <v>0.12660001505316637</v>
      </c>
      <c r="BZ122" s="3">
        <f t="shared" si="134"/>
        <v>0.1295787031109058</v>
      </c>
      <c r="CA122" s="3">
        <f t="shared" si="137"/>
        <v>0.1326274747507174</v>
      </c>
      <c r="CB122" s="3">
        <f t="shared" si="140"/>
        <v>0.13574797892287085</v>
      </c>
      <c r="CC122" s="3">
        <f t="shared" si="143"/>
        <v>0.13894190337469661</v>
      </c>
      <c r="CD122" s="3">
        <f t="shared" si="146"/>
        <v>0.14221097556341622</v>
      </c>
      <c r="CE122" s="3">
        <f t="shared" si="149"/>
        <v>0.14555696359045023</v>
      </c>
      <c r="CF122" s="3">
        <f t="shared" si="152"/>
        <v>0.14898167715770855</v>
      </c>
      <c r="CG122" s="3">
        <f t="shared" si="155"/>
        <v>0.15248696854638091</v>
      </c>
      <c r="CH122" s="3">
        <f t="shared" si="158"/>
        <v>0.15607473361875662</v>
      </c>
      <c r="CI122" s="3">
        <f t="shared" si="161"/>
        <v>0.15974691284361542</v>
      </c>
      <c r="CJ122" s="3">
        <f t="shared" si="164"/>
        <v>0.16350549234574413</v>
      </c>
      <c r="CK122" s="3">
        <f t="shared" si="168"/>
        <v>0.16735250498014659</v>
      </c>
      <c r="CL122" s="3">
        <f t="shared" si="171"/>
        <v>0.17129003143152804</v>
      </c>
      <c r="CM122" s="3">
        <f t="shared" si="174"/>
        <v>0.17532020133964879</v>
      </c>
      <c r="CN122" s="3">
        <f t="shared" si="177"/>
        <v>0.17944519445115492</v>
      </c>
      <c r="CO122" s="3">
        <f t="shared" si="180"/>
        <v>0.18366724179851038</v>
      </c>
      <c r="CP122" s="3">
        <f t="shared" si="183"/>
        <v>0.18798862690666701</v>
      </c>
      <c r="CQ122" s="3">
        <f t="shared" si="186"/>
        <v>0.19241168702812558</v>
      </c>
      <c r="CR122" s="3">
        <f t="shared" si="189"/>
        <v>0.19693881440705585</v>
      </c>
      <c r="CS122" s="3">
        <f t="shared" si="192"/>
        <v>0.20157245757315898</v>
      </c>
      <c r="CT122" s="3">
        <f t="shared" si="195"/>
        <v>0.20631512266597277</v>
      </c>
      <c r="CU122" s="3">
        <f t="shared" si="198"/>
        <v>0.2111693747903354</v>
      </c>
      <c r="CV122" s="3">
        <f t="shared" si="201"/>
        <v>0.21613783940374096</v>
      </c>
      <c r="CW122" s="3">
        <f t="shared" si="206"/>
        <v>0.22122320373633722</v>
      </c>
      <c r="CX122" s="3">
        <f t="shared" si="210"/>
        <v>0.22642821824433351</v>
      </c>
      <c r="CY122" s="3">
        <f t="shared" si="214"/>
        <v>0.23175569809760502</v>
      </c>
      <c r="CZ122" s="3">
        <f t="shared" si="218"/>
        <v>0.23720852470229767</v>
      </c>
      <c r="DA122" s="3">
        <f t="shared" si="222"/>
        <v>0.24278964725925778</v>
      </c>
      <c r="DB122" s="3">
        <f t="shared" si="226"/>
        <v>0.24850208435912866</v>
      </c>
      <c r="DC122" s="3">
        <f t="shared" si="230"/>
        <v>0.25434892561497707</v>
      </c>
      <c r="DD122" s="3">
        <f t="shared" ref="DD122:DD137" si="233">($H$7*EXP(-($A122-DD$18)/$H$10))</f>
        <v>0.26033333333333331</v>
      </c>
    </row>
    <row r="123" spans="1:114" x14ac:dyDescent="0.25">
      <c r="A123">
        <f t="shared" si="165"/>
        <v>2104</v>
      </c>
      <c r="B123" s="3">
        <f t="shared" si="202"/>
        <v>2884.4197422331945</v>
      </c>
      <c r="C123" s="3"/>
      <c r="D123" s="3">
        <f t="shared" si="110"/>
        <v>369.32391065725926</v>
      </c>
      <c r="E123" s="3">
        <f t="shared" si="203"/>
        <v>2.3181584919394146E-2</v>
      </c>
      <c r="F123" s="3">
        <f t="shared" si="207"/>
        <v>2.3727009105401337E-2</v>
      </c>
      <c r="G123" s="3">
        <f t="shared" si="211"/>
        <v>2.4285266216496085E-2</v>
      </c>
      <c r="H123" s="3">
        <f t="shared" si="215"/>
        <v>2.4856658190088823E-2</v>
      </c>
      <c r="I123" s="3">
        <f t="shared" si="219"/>
        <v>2.5441494067675686E-2</v>
      </c>
      <c r="J123" s="3">
        <f t="shared" si="223"/>
        <v>2.604009016198585E-2</v>
      </c>
      <c r="K123" s="3">
        <f t="shared" si="227"/>
        <v>2.6652770228061604E-2</v>
      </c>
      <c r="L123" s="3">
        <f t="shared" si="231"/>
        <v>2.727986563836356E-2</v>
      </c>
      <c r="M123" s="3">
        <f t="shared" ref="M123:M137" si="234">($H$7*EXP(-($A123-M$18)/$H$10))</f>
        <v>2.7921715561995915E-2</v>
      </c>
      <c r="N123" s="3">
        <f t="shared" si="132"/>
        <v>2.8578667148148464E-2</v>
      </c>
      <c r="O123" s="3">
        <f t="shared" si="135"/>
        <v>2.9251075713854796E-2</v>
      </c>
      <c r="P123" s="3">
        <f t="shared" si="138"/>
        <v>2.993930493616808E-2</v>
      </c>
      <c r="Q123" s="3">
        <f t="shared" si="141"/>
        <v>3.0643727048858437E-2</v>
      </c>
      <c r="R123" s="3">
        <f t="shared" si="144"/>
        <v>3.1364723043738267E-2</v>
      </c>
      <c r="S123" s="3">
        <f t="shared" si="147"/>
        <v>3.2102682876724485E-2</v>
      </c>
      <c r="T123" s="3">
        <f t="shared" si="150"/>
        <v>3.2858005678748935E-2</v>
      </c>
      <c r="U123" s="3">
        <f t="shared" si="153"/>
        <v>3.3631099971631294E-2</v>
      </c>
      <c r="V123" s="3">
        <f t="shared" si="156"/>
        <v>3.4422383889031058E-2</v>
      </c>
      <c r="W123" s="3">
        <f t="shared" si="159"/>
        <v>3.5232285402598172E-2</v>
      </c>
      <c r="X123" s="3">
        <f t="shared" si="162"/>
        <v>3.6061242553444582E-2</v>
      </c>
      <c r="Y123" s="3">
        <f t="shared" si="166"/>
        <v>3.690970368906199E-2</v>
      </c>
      <c r="Z123" s="3">
        <f t="shared" si="169"/>
        <v>3.7778127705813777E-2</v>
      </c>
      <c r="AA123" s="3">
        <f t="shared" si="172"/>
        <v>3.8666984297132542E-2</v>
      </c>
      <c r="AB123" s="3">
        <f t="shared" si="175"/>
        <v>3.9576754207557102E-2</v>
      </c>
      <c r="AC123" s="3">
        <f t="shared" si="178"/>
        <v>4.0507929492746689E-2</v>
      </c>
      <c r="AD123" s="3">
        <f t="shared" si="181"/>
        <v>4.1461013785612871E-2</v>
      </c>
      <c r="AE123" s="3">
        <f t="shared" si="184"/>
        <v>4.2436522568713018E-2</v>
      </c>
      <c r="AF123" s="3">
        <f t="shared" si="187"/>
        <v>4.3434983453052793E-2</v>
      </c>
      <c r="AG123" s="3">
        <f t="shared" si="190"/>
        <v>4.4456936463448442E-2</v>
      </c>
      <c r="AH123" s="3">
        <f t="shared" si="193"/>
        <v>4.5502934330603054E-2</v>
      </c>
      <c r="AI123" s="3">
        <f t="shared" si="196"/>
        <v>4.6573542790055038E-2</v>
      </c>
      <c r="AJ123" s="3">
        <f t="shared" si="199"/>
        <v>4.7669340888160258E-2</v>
      </c>
      <c r="AK123" s="3">
        <f t="shared" si="204"/>
        <v>4.8790921295273487E-2</v>
      </c>
      <c r="AL123" s="3">
        <f t="shared" si="208"/>
        <v>4.9938890626298457E-2</v>
      </c>
      <c r="AM123" s="3">
        <f t="shared" si="212"/>
        <v>5.1113869768779928E-2</v>
      </c>
      <c r="AN123" s="3">
        <f t="shared" si="216"/>
        <v>5.2316494218715204E-2</v>
      </c>
      <c r="AO123" s="3">
        <f t="shared" si="220"/>
        <v>5.3547414424266818E-2</v>
      </c>
      <c r="AP123" s="3">
        <f t="shared" si="224"/>
        <v>5.480729613756205E-2</v>
      </c>
      <c r="AQ123" s="3">
        <f t="shared" si="228"/>
        <v>5.6096820774769907E-2</v>
      </c>
      <c r="AR123" s="3">
        <f t="shared" si="232"/>
        <v>5.741668578464991E-2</v>
      </c>
      <c r="AS123" s="3">
        <f t="shared" ref="AS123:AS137" si="235">($H$7*EXP(-($A123-AS$18)/$H$10))</f>
        <v>5.876760502577235E-2</v>
      </c>
      <c r="AT123" s="3">
        <f t="shared" si="133"/>
        <v>6.0150309152613893E-2</v>
      </c>
      <c r="AU123" s="3">
        <f t="shared" si="136"/>
        <v>6.1565546010737347E-2</v>
      </c>
      <c r="AV123" s="3">
        <f t="shared" si="139"/>
        <v>6.3014081041269335E-2</v>
      </c>
      <c r="AW123" s="3">
        <f t="shared" si="142"/>
        <v>6.4496697694894745E-2</v>
      </c>
      <c r="AX123" s="3">
        <f t="shared" si="145"/>
        <v>6.6014197855591664E-2</v>
      </c>
      <c r="AY123" s="3">
        <f t="shared" si="148"/>
        <v>6.7567402274336177E-2</v>
      </c>
      <c r="AZ123" s="3">
        <f t="shared" si="151"/>
        <v>6.9157151013011425E-2</v>
      </c>
      <c r="BA123" s="3">
        <f t="shared" si="154"/>
        <v>7.0784303898761308E-2</v>
      </c>
      <c r="BB123" s="3">
        <f t="shared" si="157"/>
        <v>7.2449740989034089E-2</v>
      </c>
      <c r="BC123" s="3">
        <f t="shared" si="160"/>
        <v>7.4154363047567992E-2</v>
      </c>
      <c r="BD123" s="3">
        <f t="shared" si="163"/>
        <v>7.5899092031575632E-2</v>
      </c>
      <c r="BE123" s="3">
        <f t="shared" si="167"/>
        <v>7.7684871590391447E-2</v>
      </c>
      <c r="BF123" s="3">
        <f t="shared" si="170"/>
        <v>7.9512667575851154E-2</v>
      </c>
      <c r="BG123" s="3">
        <f t="shared" si="173"/>
        <v>8.1383468564679859E-2</v>
      </c>
      <c r="BH123" s="3">
        <f t="shared" si="176"/>
        <v>8.3298286393170787E-2</v>
      </c>
      <c r="BI123" s="3">
        <f t="shared" si="179"/>
        <v>8.5258156704444435E-2</v>
      </c>
      <c r="BJ123" s="3">
        <f t="shared" si="182"/>
        <v>8.7264139508583541E-2</v>
      </c>
      <c r="BK123" s="3">
        <f t="shared" si="185"/>
        <v>8.9317319755947366E-2</v>
      </c>
      <c r="BL123" s="3">
        <f t="shared" si="188"/>
        <v>9.1418807923974846E-2</v>
      </c>
      <c r="BM123" s="3">
        <f t="shared" si="191"/>
        <v>9.3569740617794508E-2</v>
      </c>
      <c r="BN123" s="3">
        <f t="shared" si="194"/>
        <v>9.5771281184965473E-2</v>
      </c>
      <c r="BO123" s="3">
        <f t="shared" si="197"/>
        <v>9.8024620344682456E-2</v>
      </c>
      <c r="BP123" s="3">
        <f t="shared" si="200"/>
        <v>0.10033097683178496</v>
      </c>
      <c r="BQ123" s="3">
        <f t="shared" si="205"/>
        <v>0.10269159805591881</v>
      </c>
      <c r="BR123" s="3">
        <f t="shared" si="209"/>
        <v>0.10510776077620666</v>
      </c>
      <c r="BS123" s="3">
        <f t="shared" si="213"/>
        <v>0.10758077179179253</v>
      </c>
      <c r="BT123" s="3">
        <f t="shared" si="217"/>
        <v>0.11011196864863355</v>
      </c>
      <c r="BU123" s="3">
        <f t="shared" si="221"/>
        <v>0.11270272036292142</v>
      </c>
      <c r="BV123" s="3">
        <f t="shared" si="225"/>
        <v>0.11535442816152475</v>
      </c>
      <c r="BW123" s="3">
        <f t="shared" si="229"/>
        <v>0.11806852623985273</v>
      </c>
      <c r="BX123" s="3">
        <f t="shared" si="128"/>
        <v>0.12084648253755022</v>
      </c>
      <c r="BY123" s="3">
        <f t="shared" si="131"/>
        <v>0.12368979953244352</v>
      </c>
      <c r="BZ123" s="3">
        <f t="shared" si="134"/>
        <v>0.12660001505316637</v>
      </c>
      <c r="CA123" s="3">
        <f t="shared" si="137"/>
        <v>0.1295787031109058</v>
      </c>
      <c r="CB123" s="3">
        <f t="shared" si="140"/>
        <v>0.1326274747507174</v>
      </c>
      <c r="CC123" s="3">
        <f t="shared" si="143"/>
        <v>0.13574797892287085</v>
      </c>
      <c r="CD123" s="3">
        <f t="shared" si="146"/>
        <v>0.13894190337469661</v>
      </c>
      <c r="CE123" s="3">
        <f t="shared" si="149"/>
        <v>0.14221097556341622</v>
      </c>
      <c r="CF123" s="3">
        <f t="shared" si="152"/>
        <v>0.14555696359045023</v>
      </c>
      <c r="CG123" s="3">
        <f t="shared" si="155"/>
        <v>0.14898167715770855</v>
      </c>
      <c r="CH123" s="3">
        <f t="shared" si="158"/>
        <v>0.15248696854638091</v>
      </c>
      <c r="CI123" s="3">
        <f t="shared" si="161"/>
        <v>0.15607473361875662</v>
      </c>
      <c r="CJ123" s="3">
        <f t="shared" si="164"/>
        <v>0.15974691284361542</v>
      </c>
      <c r="CK123" s="3">
        <f t="shared" si="168"/>
        <v>0.16350549234574413</v>
      </c>
      <c r="CL123" s="3">
        <f t="shared" si="171"/>
        <v>0.16735250498014659</v>
      </c>
      <c r="CM123" s="3">
        <f t="shared" si="174"/>
        <v>0.17129003143152804</v>
      </c>
      <c r="CN123" s="3">
        <f t="shared" si="177"/>
        <v>0.17532020133964879</v>
      </c>
      <c r="CO123" s="3">
        <f t="shared" si="180"/>
        <v>0.17944519445115492</v>
      </c>
      <c r="CP123" s="3">
        <f t="shared" si="183"/>
        <v>0.18366724179851038</v>
      </c>
      <c r="CQ123" s="3">
        <f t="shared" si="186"/>
        <v>0.18798862690666701</v>
      </c>
      <c r="CR123" s="3">
        <f t="shared" si="189"/>
        <v>0.19241168702812558</v>
      </c>
      <c r="CS123" s="3">
        <f t="shared" si="192"/>
        <v>0.19693881440705585</v>
      </c>
      <c r="CT123" s="3">
        <f t="shared" si="195"/>
        <v>0.20157245757315898</v>
      </c>
      <c r="CU123" s="3">
        <f t="shared" si="198"/>
        <v>0.20631512266597277</v>
      </c>
      <c r="CV123" s="3">
        <f t="shared" si="201"/>
        <v>0.2111693747903354</v>
      </c>
      <c r="CW123" s="3">
        <f t="shared" si="206"/>
        <v>0.21613783940374096</v>
      </c>
      <c r="CX123" s="3">
        <f t="shared" si="210"/>
        <v>0.22122320373633722</v>
      </c>
      <c r="CY123" s="3">
        <f t="shared" si="214"/>
        <v>0.22642821824433351</v>
      </c>
      <c r="CZ123" s="3">
        <f t="shared" si="218"/>
        <v>0.23175569809760502</v>
      </c>
      <c r="DA123" s="3">
        <f t="shared" si="222"/>
        <v>0.23720852470229767</v>
      </c>
      <c r="DB123" s="3">
        <f t="shared" si="226"/>
        <v>0.24278964725925778</v>
      </c>
      <c r="DC123" s="3">
        <f t="shared" si="230"/>
        <v>0.24850208435912866</v>
      </c>
      <c r="DD123" s="3">
        <f t="shared" si="233"/>
        <v>0.25434892561497707</v>
      </c>
      <c r="DE123" s="3">
        <f t="shared" ref="DE123:DE137" si="236">($H$7*EXP(-($A123-DE$18)/$H$10))</f>
        <v>0.26033333333333331</v>
      </c>
    </row>
    <row r="124" spans="1:114" x14ac:dyDescent="0.25">
      <c r="A124">
        <f t="shared" si="165"/>
        <v>2105</v>
      </c>
      <c r="B124" s="3">
        <f t="shared" si="202"/>
        <v>2884.4423909318566</v>
      </c>
      <c r="C124" s="3"/>
      <c r="D124" s="3">
        <f t="shared" si="110"/>
        <v>369.32681061867567</v>
      </c>
      <c r="E124" s="3">
        <f t="shared" si="203"/>
        <v>2.2648698661844779E-2</v>
      </c>
      <c r="F124" s="3">
        <f t="shared" si="207"/>
        <v>2.3181584919394146E-2</v>
      </c>
      <c r="G124" s="3">
        <f t="shared" si="211"/>
        <v>2.3727009105401337E-2</v>
      </c>
      <c r="H124" s="3">
        <f t="shared" si="215"/>
        <v>2.4285266216496085E-2</v>
      </c>
      <c r="I124" s="3">
        <f t="shared" si="219"/>
        <v>2.4856658190088823E-2</v>
      </c>
      <c r="J124" s="3">
        <f t="shared" si="223"/>
        <v>2.5441494067675686E-2</v>
      </c>
      <c r="K124" s="3">
        <f t="shared" si="227"/>
        <v>2.604009016198585E-2</v>
      </c>
      <c r="L124" s="3">
        <f t="shared" si="231"/>
        <v>2.6652770228061604E-2</v>
      </c>
      <c r="M124" s="3">
        <f t="shared" si="234"/>
        <v>2.727986563836356E-2</v>
      </c>
      <c r="N124" s="3">
        <f t="shared" ref="N124:N137" si="237">($H$7*EXP(-($A124-N$18)/$H$10))</f>
        <v>2.7921715561995915E-2</v>
      </c>
      <c r="O124" s="3">
        <f t="shared" si="135"/>
        <v>2.8578667148148464E-2</v>
      </c>
      <c r="P124" s="3">
        <f t="shared" si="138"/>
        <v>2.9251075713854796E-2</v>
      </c>
      <c r="Q124" s="3">
        <f t="shared" si="141"/>
        <v>2.993930493616808E-2</v>
      </c>
      <c r="R124" s="3">
        <f t="shared" si="144"/>
        <v>3.0643727048858437E-2</v>
      </c>
      <c r="S124" s="3">
        <f t="shared" si="147"/>
        <v>3.1364723043738267E-2</v>
      </c>
      <c r="T124" s="3">
        <f t="shared" si="150"/>
        <v>3.2102682876724485E-2</v>
      </c>
      <c r="U124" s="3">
        <f t="shared" si="153"/>
        <v>3.2858005678748935E-2</v>
      </c>
      <c r="V124" s="3">
        <f t="shared" si="156"/>
        <v>3.3631099971631294E-2</v>
      </c>
      <c r="W124" s="3">
        <f t="shared" si="159"/>
        <v>3.4422383889031058E-2</v>
      </c>
      <c r="X124" s="3">
        <f t="shared" si="162"/>
        <v>3.5232285402598172E-2</v>
      </c>
      <c r="Y124" s="3">
        <f t="shared" si="166"/>
        <v>3.6061242553444582E-2</v>
      </c>
      <c r="Z124" s="3">
        <f t="shared" si="169"/>
        <v>3.690970368906199E-2</v>
      </c>
      <c r="AA124" s="3">
        <f t="shared" si="172"/>
        <v>3.7778127705813777E-2</v>
      </c>
      <c r="AB124" s="3">
        <f t="shared" si="175"/>
        <v>3.8666984297132542E-2</v>
      </c>
      <c r="AC124" s="3">
        <f t="shared" si="178"/>
        <v>3.9576754207557102E-2</v>
      </c>
      <c r="AD124" s="3">
        <f t="shared" si="181"/>
        <v>4.0507929492746689E-2</v>
      </c>
      <c r="AE124" s="3">
        <f t="shared" si="184"/>
        <v>4.1461013785612871E-2</v>
      </c>
      <c r="AF124" s="3">
        <f t="shared" si="187"/>
        <v>4.2436522568713018E-2</v>
      </c>
      <c r="AG124" s="3">
        <f t="shared" si="190"/>
        <v>4.3434983453052793E-2</v>
      </c>
      <c r="AH124" s="3">
        <f t="shared" si="193"/>
        <v>4.4456936463448442E-2</v>
      </c>
      <c r="AI124" s="3">
        <f t="shared" si="196"/>
        <v>4.5502934330603054E-2</v>
      </c>
      <c r="AJ124" s="3">
        <f t="shared" si="199"/>
        <v>4.6573542790055038E-2</v>
      </c>
      <c r="AK124" s="3">
        <f t="shared" si="204"/>
        <v>4.7669340888160258E-2</v>
      </c>
      <c r="AL124" s="3">
        <f t="shared" si="208"/>
        <v>4.8790921295273487E-2</v>
      </c>
      <c r="AM124" s="3">
        <f t="shared" si="212"/>
        <v>4.9938890626298457E-2</v>
      </c>
      <c r="AN124" s="3">
        <f t="shared" si="216"/>
        <v>5.1113869768779928E-2</v>
      </c>
      <c r="AO124" s="3">
        <f t="shared" si="220"/>
        <v>5.2316494218715204E-2</v>
      </c>
      <c r="AP124" s="3">
        <f t="shared" si="224"/>
        <v>5.3547414424266818E-2</v>
      </c>
      <c r="AQ124" s="3">
        <f t="shared" si="228"/>
        <v>5.480729613756205E-2</v>
      </c>
      <c r="AR124" s="3">
        <f t="shared" si="232"/>
        <v>5.6096820774769907E-2</v>
      </c>
      <c r="AS124" s="3">
        <f t="shared" si="235"/>
        <v>5.741668578464991E-2</v>
      </c>
      <c r="AT124" s="3">
        <f t="shared" ref="AT124:AT137" si="238">($H$7*EXP(-($A124-AT$18)/$H$10))</f>
        <v>5.876760502577235E-2</v>
      </c>
      <c r="AU124" s="3">
        <f t="shared" si="136"/>
        <v>6.0150309152613893E-2</v>
      </c>
      <c r="AV124" s="3">
        <f t="shared" si="139"/>
        <v>6.1565546010737347E-2</v>
      </c>
      <c r="AW124" s="3">
        <f t="shared" si="142"/>
        <v>6.3014081041269335E-2</v>
      </c>
      <c r="AX124" s="3">
        <f t="shared" si="145"/>
        <v>6.4496697694894745E-2</v>
      </c>
      <c r="AY124" s="3">
        <f t="shared" si="148"/>
        <v>6.6014197855591664E-2</v>
      </c>
      <c r="AZ124" s="3">
        <f t="shared" si="151"/>
        <v>6.7567402274336177E-2</v>
      </c>
      <c r="BA124" s="3">
        <f t="shared" si="154"/>
        <v>6.9157151013011425E-2</v>
      </c>
      <c r="BB124" s="3">
        <f t="shared" si="157"/>
        <v>7.0784303898761308E-2</v>
      </c>
      <c r="BC124" s="3">
        <f t="shared" si="160"/>
        <v>7.2449740989034089E-2</v>
      </c>
      <c r="BD124" s="3">
        <f t="shared" si="163"/>
        <v>7.4154363047567992E-2</v>
      </c>
      <c r="BE124" s="3">
        <f t="shared" si="167"/>
        <v>7.5899092031575632E-2</v>
      </c>
      <c r="BF124" s="3">
        <f t="shared" si="170"/>
        <v>7.7684871590391447E-2</v>
      </c>
      <c r="BG124" s="3">
        <f t="shared" si="173"/>
        <v>7.9512667575851154E-2</v>
      </c>
      <c r="BH124" s="3">
        <f t="shared" si="176"/>
        <v>8.1383468564679859E-2</v>
      </c>
      <c r="BI124" s="3">
        <f t="shared" si="179"/>
        <v>8.3298286393170787E-2</v>
      </c>
      <c r="BJ124" s="3">
        <f t="shared" si="182"/>
        <v>8.5258156704444435E-2</v>
      </c>
      <c r="BK124" s="3">
        <f t="shared" si="185"/>
        <v>8.7264139508583541E-2</v>
      </c>
      <c r="BL124" s="3">
        <f t="shared" si="188"/>
        <v>8.9317319755947366E-2</v>
      </c>
      <c r="BM124" s="3">
        <f t="shared" si="191"/>
        <v>9.1418807923974846E-2</v>
      </c>
      <c r="BN124" s="3">
        <f t="shared" si="194"/>
        <v>9.3569740617794508E-2</v>
      </c>
      <c r="BO124" s="3">
        <f t="shared" si="197"/>
        <v>9.5771281184965473E-2</v>
      </c>
      <c r="BP124" s="3">
        <f t="shared" si="200"/>
        <v>9.8024620344682456E-2</v>
      </c>
      <c r="BQ124" s="3">
        <f t="shared" si="205"/>
        <v>0.10033097683178496</v>
      </c>
      <c r="BR124" s="3">
        <f t="shared" si="209"/>
        <v>0.10269159805591881</v>
      </c>
      <c r="BS124" s="3">
        <f t="shared" si="213"/>
        <v>0.10510776077620666</v>
      </c>
      <c r="BT124" s="3">
        <f t="shared" si="217"/>
        <v>0.10758077179179253</v>
      </c>
      <c r="BU124" s="3">
        <f t="shared" si="221"/>
        <v>0.11011196864863355</v>
      </c>
      <c r="BV124" s="3">
        <f t="shared" si="225"/>
        <v>0.11270272036292142</v>
      </c>
      <c r="BW124" s="3">
        <f t="shared" si="229"/>
        <v>0.11535442816152475</v>
      </c>
      <c r="BX124" s="3">
        <f t="shared" si="128"/>
        <v>0.11806852623985273</v>
      </c>
      <c r="BY124" s="3">
        <f t="shared" si="131"/>
        <v>0.12084648253755022</v>
      </c>
      <c r="BZ124" s="3">
        <f t="shared" si="134"/>
        <v>0.12368979953244352</v>
      </c>
      <c r="CA124" s="3">
        <f t="shared" si="137"/>
        <v>0.12660001505316637</v>
      </c>
      <c r="CB124" s="3">
        <f t="shared" si="140"/>
        <v>0.1295787031109058</v>
      </c>
      <c r="CC124" s="3">
        <f t="shared" si="143"/>
        <v>0.1326274747507174</v>
      </c>
      <c r="CD124" s="3">
        <f t="shared" si="146"/>
        <v>0.13574797892287085</v>
      </c>
      <c r="CE124" s="3">
        <f t="shared" si="149"/>
        <v>0.13894190337469661</v>
      </c>
      <c r="CF124" s="3">
        <f t="shared" si="152"/>
        <v>0.14221097556341622</v>
      </c>
      <c r="CG124" s="3">
        <f t="shared" si="155"/>
        <v>0.14555696359045023</v>
      </c>
      <c r="CH124" s="3">
        <f t="shared" si="158"/>
        <v>0.14898167715770855</v>
      </c>
      <c r="CI124" s="3">
        <f t="shared" si="161"/>
        <v>0.15248696854638091</v>
      </c>
      <c r="CJ124" s="3">
        <f t="shared" si="164"/>
        <v>0.15607473361875662</v>
      </c>
      <c r="CK124" s="3">
        <f t="shared" si="168"/>
        <v>0.15974691284361542</v>
      </c>
      <c r="CL124" s="3">
        <f t="shared" si="171"/>
        <v>0.16350549234574413</v>
      </c>
      <c r="CM124" s="3">
        <f t="shared" si="174"/>
        <v>0.16735250498014659</v>
      </c>
      <c r="CN124" s="3">
        <f t="shared" si="177"/>
        <v>0.17129003143152804</v>
      </c>
      <c r="CO124" s="3">
        <f t="shared" si="180"/>
        <v>0.17532020133964879</v>
      </c>
      <c r="CP124" s="3">
        <f t="shared" si="183"/>
        <v>0.17944519445115492</v>
      </c>
      <c r="CQ124" s="3">
        <f t="shared" si="186"/>
        <v>0.18366724179851038</v>
      </c>
      <c r="CR124" s="3">
        <f t="shared" si="189"/>
        <v>0.18798862690666701</v>
      </c>
      <c r="CS124" s="3">
        <f t="shared" si="192"/>
        <v>0.19241168702812558</v>
      </c>
      <c r="CT124" s="3">
        <f t="shared" si="195"/>
        <v>0.19693881440705585</v>
      </c>
      <c r="CU124" s="3">
        <f t="shared" si="198"/>
        <v>0.20157245757315898</v>
      </c>
      <c r="CV124" s="3">
        <f t="shared" si="201"/>
        <v>0.20631512266597277</v>
      </c>
      <c r="CW124" s="3">
        <f t="shared" si="206"/>
        <v>0.2111693747903354</v>
      </c>
      <c r="CX124" s="3">
        <f t="shared" si="210"/>
        <v>0.21613783940374096</v>
      </c>
      <c r="CY124" s="3">
        <f t="shared" si="214"/>
        <v>0.22122320373633722</v>
      </c>
      <c r="CZ124" s="3">
        <f t="shared" si="218"/>
        <v>0.22642821824433351</v>
      </c>
      <c r="DA124" s="3">
        <f t="shared" si="222"/>
        <v>0.23175569809760502</v>
      </c>
      <c r="DB124" s="3">
        <f t="shared" si="226"/>
        <v>0.23720852470229767</v>
      </c>
      <c r="DC124" s="3">
        <f t="shared" si="230"/>
        <v>0.24278964725925778</v>
      </c>
      <c r="DD124" s="3">
        <f t="shared" si="233"/>
        <v>0.24850208435912866</v>
      </c>
      <c r="DE124" s="3">
        <f t="shared" si="236"/>
        <v>0.25434892561497707</v>
      </c>
      <c r="DF124" s="3">
        <f t="shared" ref="DF124:DF137" si="239">($H$7*EXP(-($A124-DF$18)/$H$10))</f>
        <v>0.26033333333333331</v>
      </c>
    </row>
    <row r="125" spans="1:114" x14ac:dyDescent="0.25">
      <c r="A125">
        <f t="shared" si="165"/>
        <v>2106</v>
      </c>
      <c r="B125" s="3">
        <f t="shared" si="202"/>
        <v>2884.4645189939738</v>
      </c>
      <c r="C125" s="3"/>
      <c r="D125" s="3">
        <f t="shared" si="110"/>
        <v>369.32964391728217</v>
      </c>
      <c r="E125" s="3">
        <f t="shared" si="203"/>
        <v>2.2128062117353089E-2</v>
      </c>
      <c r="F125" s="3">
        <f t="shared" si="207"/>
        <v>2.2648698661844779E-2</v>
      </c>
      <c r="G125" s="3">
        <f t="shared" si="211"/>
        <v>2.3181584919394146E-2</v>
      </c>
      <c r="H125" s="3">
        <f t="shared" si="215"/>
        <v>2.3727009105401337E-2</v>
      </c>
      <c r="I125" s="3">
        <f t="shared" si="219"/>
        <v>2.4285266216496085E-2</v>
      </c>
      <c r="J125" s="3">
        <f t="shared" si="223"/>
        <v>2.4856658190088823E-2</v>
      </c>
      <c r="K125" s="3">
        <f t="shared" si="227"/>
        <v>2.5441494067675686E-2</v>
      </c>
      <c r="L125" s="3">
        <f t="shared" si="231"/>
        <v>2.604009016198585E-2</v>
      </c>
      <c r="M125" s="3">
        <f t="shared" si="234"/>
        <v>2.6652770228061604E-2</v>
      </c>
      <c r="N125" s="3">
        <f t="shared" si="237"/>
        <v>2.727986563836356E-2</v>
      </c>
      <c r="O125" s="3">
        <f t="shared" ref="O125:O137" si="240">($H$7*EXP(-($A125-O$18)/$H$10))</f>
        <v>2.7921715561995915E-2</v>
      </c>
      <c r="P125" s="3">
        <f t="shared" si="138"/>
        <v>2.8578667148148464E-2</v>
      </c>
      <c r="Q125" s="3">
        <f t="shared" si="141"/>
        <v>2.9251075713854796E-2</v>
      </c>
      <c r="R125" s="3">
        <f t="shared" si="144"/>
        <v>2.993930493616808E-2</v>
      </c>
      <c r="S125" s="3">
        <f t="shared" si="147"/>
        <v>3.0643727048858437E-2</v>
      </c>
      <c r="T125" s="3">
        <f t="shared" si="150"/>
        <v>3.1364723043738267E-2</v>
      </c>
      <c r="U125" s="3">
        <f t="shared" si="153"/>
        <v>3.2102682876724485E-2</v>
      </c>
      <c r="V125" s="3">
        <f t="shared" si="156"/>
        <v>3.2858005678748935E-2</v>
      </c>
      <c r="W125" s="3">
        <f t="shared" si="159"/>
        <v>3.3631099971631294E-2</v>
      </c>
      <c r="X125" s="3">
        <f t="shared" si="162"/>
        <v>3.4422383889031058E-2</v>
      </c>
      <c r="Y125" s="3">
        <f t="shared" si="166"/>
        <v>3.5232285402598172E-2</v>
      </c>
      <c r="Z125" s="3">
        <f t="shared" si="169"/>
        <v>3.6061242553444582E-2</v>
      </c>
      <c r="AA125" s="3">
        <f t="shared" si="172"/>
        <v>3.690970368906199E-2</v>
      </c>
      <c r="AB125" s="3">
        <f t="shared" si="175"/>
        <v>3.7778127705813777E-2</v>
      </c>
      <c r="AC125" s="3">
        <f t="shared" si="178"/>
        <v>3.8666984297132542E-2</v>
      </c>
      <c r="AD125" s="3">
        <f t="shared" si="181"/>
        <v>3.9576754207557102E-2</v>
      </c>
      <c r="AE125" s="3">
        <f t="shared" si="184"/>
        <v>4.0507929492746689E-2</v>
      </c>
      <c r="AF125" s="3">
        <f t="shared" si="187"/>
        <v>4.1461013785612871E-2</v>
      </c>
      <c r="AG125" s="3">
        <f t="shared" si="190"/>
        <v>4.2436522568713018E-2</v>
      </c>
      <c r="AH125" s="3">
        <f t="shared" si="193"/>
        <v>4.3434983453052793E-2</v>
      </c>
      <c r="AI125" s="3">
        <f t="shared" si="196"/>
        <v>4.4456936463448442E-2</v>
      </c>
      <c r="AJ125" s="3">
        <f t="shared" si="199"/>
        <v>4.5502934330603054E-2</v>
      </c>
      <c r="AK125" s="3">
        <f t="shared" si="204"/>
        <v>4.6573542790055038E-2</v>
      </c>
      <c r="AL125" s="3">
        <f t="shared" si="208"/>
        <v>4.7669340888160258E-2</v>
      </c>
      <c r="AM125" s="3">
        <f t="shared" si="212"/>
        <v>4.8790921295273487E-2</v>
      </c>
      <c r="AN125" s="3">
        <f t="shared" si="216"/>
        <v>4.9938890626298457E-2</v>
      </c>
      <c r="AO125" s="3">
        <f t="shared" si="220"/>
        <v>5.1113869768779928E-2</v>
      </c>
      <c r="AP125" s="3">
        <f t="shared" si="224"/>
        <v>5.2316494218715204E-2</v>
      </c>
      <c r="AQ125" s="3">
        <f t="shared" si="228"/>
        <v>5.3547414424266818E-2</v>
      </c>
      <c r="AR125" s="3">
        <f t="shared" si="232"/>
        <v>5.480729613756205E-2</v>
      </c>
      <c r="AS125" s="3">
        <f t="shared" si="235"/>
        <v>5.6096820774769907E-2</v>
      </c>
      <c r="AT125" s="3">
        <f t="shared" si="238"/>
        <v>5.741668578464991E-2</v>
      </c>
      <c r="AU125" s="3">
        <f t="shared" ref="AU125:AU137" si="241">($H$7*EXP(-($A125-AU$18)/$H$10))</f>
        <v>5.876760502577235E-2</v>
      </c>
      <c r="AV125" s="3">
        <f t="shared" si="139"/>
        <v>6.0150309152613893E-2</v>
      </c>
      <c r="AW125" s="3">
        <f t="shared" si="142"/>
        <v>6.1565546010737347E-2</v>
      </c>
      <c r="AX125" s="3">
        <f t="shared" si="145"/>
        <v>6.3014081041269335E-2</v>
      </c>
      <c r="AY125" s="3">
        <f t="shared" si="148"/>
        <v>6.4496697694894745E-2</v>
      </c>
      <c r="AZ125" s="3">
        <f t="shared" si="151"/>
        <v>6.6014197855591664E-2</v>
      </c>
      <c r="BA125" s="3">
        <f t="shared" si="154"/>
        <v>6.7567402274336177E-2</v>
      </c>
      <c r="BB125" s="3">
        <f t="shared" si="157"/>
        <v>6.9157151013011425E-2</v>
      </c>
      <c r="BC125" s="3">
        <f t="shared" si="160"/>
        <v>7.0784303898761308E-2</v>
      </c>
      <c r="BD125" s="3">
        <f t="shared" si="163"/>
        <v>7.2449740989034089E-2</v>
      </c>
      <c r="BE125" s="3">
        <f t="shared" si="167"/>
        <v>7.4154363047567992E-2</v>
      </c>
      <c r="BF125" s="3">
        <f t="shared" si="170"/>
        <v>7.5899092031575632E-2</v>
      </c>
      <c r="BG125" s="3">
        <f t="shared" si="173"/>
        <v>7.7684871590391447E-2</v>
      </c>
      <c r="BH125" s="3">
        <f t="shared" si="176"/>
        <v>7.9512667575851154E-2</v>
      </c>
      <c r="BI125" s="3">
        <f t="shared" si="179"/>
        <v>8.1383468564679859E-2</v>
      </c>
      <c r="BJ125" s="3">
        <f t="shared" si="182"/>
        <v>8.3298286393170787E-2</v>
      </c>
      <c r="BK125" s="3">
        <f t="shared" si="185"/>
        <v>8.5258156704444435E-2</v>
      </c>
      <c r="BL125" s="3">
        <f t="shared" si="188"/>
        <v>8.7264139508583541E-2</v>
      </c>
      <c r="BM125" s="3">
        <f t="shared" si="191"/>
        <v>8.9317319755947366E-2</v>
      </c>
      <c r="BN125" s="3">
        <f t="shared" si="194"/>
        <v>9.1418807923974846E-2</v>
      </c>
      <c r="BO125" s="3">
        <f t="shared" si="197"/>
        <v>9.3569740617794508E-2</v>
      </c>
      <c r="BP125" s="3">
        <f t="shared" si="200"/>
        <v>9.5771281184965473E-2</v>
      </c>
      <c r="BQ125" s="3">
        <f t="shared" si="205"/>
        <v>9.8024620344682456E-2</v>
      </c>
      <c r="BR125" s="3">
        <f t="shared" si="209"/>
        <v>0.10033097683178496</v>
      </c>
      <c r="BS125" s="3">
        <f t="shared" si="213"/>
        <v>0.10269159805591881</v>
      </c>
      <c r="BT125" s="3">
        <f t="shared" si="217"/>
        <v>0.10510776077620666</v>
      </c>
      <c r="BU125" s="3">
        <f t="shared" si="221"/>
        <v>0.10758077179179253</v>
      </c>
      <c r="BV125" s="3">
        <f t="shared" si="225"/>
        <v>0.11011196864863355</v>
      </c>
      <c r="BW125" s="3">
        <f t="shared" si="229"/>
        <v>0.11270272036292142</v>
      </c>
      <c r="BX125" s="3">
        <f t="shared" si="128"/>
        <v>0.11535442816152475</v>
      </c>
      <c r="BY125" s="3">
        <f t="shared" si="131"/>
        <v>0.11806852623985273</v>
      </c>
      <c r="BZ125" s="3">
        <f t="shared" si="134"/>
        <v>0.12084648253755022</v>
      </c>
      <c r="CA125" s="3">
        <f t="shared" si="137"/>
        <v>0.12368979953244352</v>
      </c>
      <c r="CB125" s="3">
        <f t="shared" si="140"/>
        <v>0.12660001505316637</v>
      </c>
      <c r="CC125" s="3">
        <f t="shared" si="143"/>
        <v>0.1295787031109058</v>
      </c>
      <c r="CD125" s="3">
        <f t="shared" si="146"/>
        <v>0.1326274747507174</v>
      </c>
      <c r="CE125" s="3">
        <f t="shared" si="149"/>
        <v>0.13574797892287085</v>
      </c>
      <c r="CF125" s="3">
        <f t="shared" si="152"/>
        <v>0.13894190337469661</v>
      </c>
      <c r="CG125" s="3">
        <f t="shared" si="155"/>
        <v>0.14221097556341622</v>
      </c>
      <c r="CH125" s="3">
        <f t="shared" si="158"/>
        <v>0.14555696359045023</v>
      </c>
      <c r="CI125" s="3">
        <f t="shared" si="161"/>
        <v>0.14898167715770855</v>
      </c>
      <c r="CJ125" s="3">
        <f t="shared" si="164"/>
        <v>0.15248696854638091</v>
      </c>
      <c r="CK125" s="3">
        <f t="shared" si="168"/>
        <v>0.15607473361875662</v>
      </c>
      <c r="CL125" s="3">
        <f t="shared" si="171"/>
        <v>0.15974691284361542</v>
      </c>
      <c r="CM125" s="3">
        <f t="shared" si="174"/>
        <v>0.16350549234574413</v>
      </c>
      <c r="CN125" s="3">
        <f t="shared" si="177"/>
        <v>0.16735250498014659</v>
      </c>
      <c r="CO125" s="3">
        <f t="shared" si="180"/>
        <v>0.17129003143152804</v>
      </c>
      <c r="CP125" s="3">
        <f t="shared" si="183"/>
        <v>0.17532020133964879</v>
      </c>
      <c r="CQ125" s="3">
        <f t="shared" si="186"/>
        <v>0.17944519445115492</v>
      </c>
      <c r="CR125" s="3">
        <f t="shared" si="189"/>
        <v>0.18366724179851038</v>
      </c>
      <c r="CS125" s="3">
        <f t="shared" si="192"/>
        <v>0.18798862690666701</v>
      </c>
      <c r="CT125" s="3">
        <f t="shared" si="195"/>
        <v>0.19241168702812558</v>
      </c>
      <c r="CU125" s="3">
        <f t="shared" si="198"/>
        <v>0.19693881440705585</v>
      </c>
      <c r="CV125" s="3">
        <f t="shared" si="201"/>
        <v>0.20157245757315898</v>
      </c>
      <c r="CW125" s="3">
        <f t="shared" si="206"/>
        <v>0.20631512266597277</v>
      </c>
      <c r="CX125" s="3">
        <f t="shared" si="210"/>
        <v>0.2111693747903354</v>
      </c>
      <c r="CY125" s="3">
        <f t="shared" si="214"/>
        <v>0.21613783940374096</v>
      </c>
      <c r="CZ125" s="3">
        <f t="shared" si="218"/>
        <v>0.22122320373633722</v>
      </c>
      <c r="DA125" s="3">
        <f t="shared" si="222"/>
        <v>0.22642821824433351</v>
      </c>
      <c r="DB125" s="3">
        <f t="shared" si="226"/>
        <v>0.23175569809760502</v>
      </c>
      <c r="DC125" s="3">
        <f t="shared" si="230"/>
        <v>0.23720852470229767</v>
      </c>
      <c r="DD125" s="3">
        <f t="shared" si="233"/>
        <v>0.24278964725925778</v>
      </c>
      <c r="DE125" s="3">
        <f t="shared" si="236"/>
        <v>0.24850208435912866</v>
      </c>
      <c r="DF125" s="3">
        <f t="shared" si="239"/>
        <v>0.25434892561497707</v>
      </c>
      <c r="DG125" s="3">
        <f t="shared" ref="DG125:DG137" si="242">($H$7*EXP(-($A125-DG$18)/$H$10))</f>
        <v>0.26033333333333331</v>
      </c>
    </row>
    <row r="126" spans="1:114" x14ac:dyDescent="0.25">
      <c r="A126">
        <f t="shared" si="165"/>
        <v>2107</v>
      </c>
      <c r="B126" s="3">
        <f t="shared" si="202"/>
        <v>2884.4861383876696</v>
      </c>
      <c r="C126" s="3"/>
      <c r="D126" s="3">
        <f t="shared" si="110"/>
        <v>369.33241208548907</v>
      </c>
      <c r="E126" s="3">
        <f t="shared" si="203"/>
        <v>2.1619393695865179E-2</v>
      </c>
      <c r="F126" s="3">
        <f t="shared" si="207"/>
        <v>2.2128062117353089E-2</v>
      </c>
      <c r="G126" s="3">
        <f t="shared" si="211"/>
        <v>2.2648698661844779E-2</v>
      </c>
      <c r="H126" s="3">
        <f t="shared" si="215"/>
        <v>2.3181584919394146E-2</v>
      </c>
      <c r="I126" s="3">
        <f t="shared" si="219"/>
        <v>2.3727009105401337E-2</v>
      </c>
      <c r="J126" s="3">
        <f t="shared" si="223"/>
        <v>2.4285266216496085E-2</v>
      </c>
      <c r="K126" s="3">
        <f t="shared" si="227"/>
        <v>2.4856658190088823E-2</v>
      </c>
      <c r="L126" s="3">
        <f t="shared" si="231"/>
        <v>2.5441494067675686E-2</v>
      </c>
      <c r="M126" s="3">
        <f t="shared" si="234"/>
        <v>2.604009016198585E-2</v>
      </c>
      <c r="N126" s="3">
        <f t="shared" si="237"/>
        <v>2.6652770228061604E-2</v>
      </c>
      <c r="O126" s="3">
        <f t="shared" si="240"/>
        <v>2.727986563836356E-2</v>
      </c>
      <c r="P126" s="3">
        <f t="shared" ref="P126:P137" si="243">($H$7*EXP(-($A126-P$18)/$H$10))</f>
        <v>2.7921715561995915E-2</v>
      </c>
      <c r="Q126" s="3">
        <f t="shared" si="141"/>
        <v>2.8578667148148464E-2</v>
      </c>
      <c r="R126" s="3">
        <f t="shared" si="144"/>
        <v>2.9251075713854796E-2</v>
      </c>
      <c r="S126" s="3">
        <f t="shared" si="147"/>
        <v>2.993930493616808E-2</v>
      </c>
      <c r="T126" s="3">
        <f t="shared" si="150"/>
        <v>3.0643727048858437E-2</v>
      </c>
      <c r="U126" s="3">
        <f t="shared" si="153"/>
        <v>3.1364723043738267E-2</v>
      </c>
      <c r="V126" s="3">
        <f t="shared" si="156"/>
        <v>3.2102682876724485E-2</v>
      </c>
      <c r="W126" s="3">
        <f t="shared" si="159"/>
        <v>3.2858005678748935E-2</v>
      </c>
      <c r="X126" s="3">
        <f t="shared" si="162"/>
        <v>3.3631099971631294E-2</v>
      </c>
      <c r="Y126" s="3">
        <f t="shared" si="166"/>
        <v>3.4422383889031058E-2</v>
      </c>
      <c r="Z126" s="3">
        <f t="shared" si="169"/>
        <v>3.5232285402598172E-2</v>
      </c>
      <c r="AA126" s="3">
        <f t="shared" si="172"/>
        <v>3.6061242553444582E-2</v>
      </c>
      <c r="AB126" s="3">
        <f t="shared" si="175"/>
        <v>3.690970368906199E-2</v>
      </c>
      <c r="AC126" s="3">
        <f t="shared" si="178"/>
        <v>3.7778127705813777E-2</v>
      </c>
      <c r="AD126" s="3">
        <f t="shared" si="181"/>
        <v>3.8666984297132542E-2</v>
      </c>
      <c r="AE126" s="3">
        <f t="shared" si="184"/>
        <v>3.9576754207557102E-2</v>
      </c>
      <c r="AF126" s="3">
        <f t="shared" si="187"/>
        <v>4.0507929492746689E-2</v>
      </c>
      <c r="AG126" s="3">
        <f t="shared" si="190"/>
        <v>4.1461013785612871E-2</v>
      </c>
      <c r="AH126" s="3">
        <f t="shared" si="193"/>
        <v>4.2436522568713018E-2</v>
      </c>
      <c r="AI126" s="3">
        <f t="shared" si="196"/>
        <v>4.3434983453052793E-2</v>
      </c>
      <c r="AJ126" s="3">
        <f t="shared" si="199"/>
        <v>4.4456936463448442E-2</v>
      </c>
      <c r="AK126" s="3">
        <f t="shared" si="204"/>
        <v>4.5502934330603054E-2</v>
      </c>
      <c r="AL126" s="3">
        <f t="shared" si="208"/>
        <v>4.6573542790055038E-2</v>
      </c>
      <c r="AM126" s="3">
        <f t="shared" si="212"/>
        <v>4.7669340888160258E-2</v>
      </c>
      <c r="AN126" s="3">
        <f t="shared" si="216"/>
        <v>4.8790921295273487E-2</v>
      </c>
      <c r="AO126" s="3">
        <f t="shared" si="220"/>
        <v>4.9938890626298457E-2</v>
      </c>
      <c r="AP126" s="3">
        <f t="shared" si="224"/>
        <v>5.1113869768779928E-2</v>
      </c>
      <c r="AQ126" s="3">
        <f t="shared" si="228"/>
        <v>5.2316494218715204E-2</v>
      </c>
      <c r="AR126" s="3">
        <f t="shared" si="232"/>
        <v>5.3547414424266818E-2</v>
      </c>
      <c r="AS126" s="3">
        <f t="shared" si="235"/>
        <v>5.480729613756205E-2</v>
      </c>
      <c r="AT126" s="3">
        <f t="shared" si="238"/>
        <v>5.6096820774769907E-2</v>
      </c>
      <c r="AU126" s="3">
        <f t="shared" si="241"/>
        <v>5.741668578464991E-2</v>
      </c>
      <c r="AV126" s="3">
        <f t="shared" ref="AV126:AV137" si="244">($H$7*EXP(-($A126-AV$18)/$H$10))</f>
        <v>5.876760502577235E-2</v>
      </c>
      <c r="AW126" s="3">
        <f t="shared" si="142"/>
        <v>6.0150309152613893E-2</v>
      </c>
      <c r="AX126" s="3">
        <f t="shared" si="145"/>
        <v>6.1565546010737347E-2</v>
      </c>
      <c r="AY126" s="3">
        <f t="shared" si="148"/>
        <v>6.3014081041269335E-2</v>
      </c>
      <c r="AZ126" s="3">
        <f t="shared" si="151"/>
        <v>6.4496697694894745E-2</v>
      </c>
      <c r="BA126" s="3">
        <f t="shared" si="154"/>
        <v>6.6014197855591664E-2</v>
      </c>
      <c r="BB126" s="3">
        <f t="shared" si="157"/>
        <v>6.7567402274336177E-2</v>
      </c>
      <c r="BC126" s="3">
        <f t="shared" si="160"/>
        <v>6.9157151013011425E-2</v>
      </c>
      <c r="BD126" s="3">
        <f t="shared" si="163"/>
        <v>7.0784303898761308E-2</v>
      </c>
      <c r="BE126" s="3">
        <f t="shared" si="167"/>
        <v>7.2449740989034089E-2</v>
      </c>
      <c r="BF126" s="3">
        <f t="shared" si="170"/>
        <v>7.4154363047567992E-2</v>
      </c>
      <c r="BG126" s="3">
        <f t="shared" si="173"/>
        <v>7.5899092031575632E-2</v>
      </c>
      <c r="BH126" s="3">
        <f t="shared" si="176"/>
        <v>7.7684871590391447E-2</v>
      </c>
      <c r="BI126" s="3">
        <f t="shared" si="179"/>
        <v>7.9512667575851154E-2</v>
      </c>
      <c r="BJ126" s="3">
        <f t="shared" si="182"/>
        <v>8.1383468564679859E-2</v>
      </c>
      <c r="BK126" s="3">
        <f t="shared" si="185"/>
        <v>8.3298286393170787E-2</v>
      </c>
      <c r="BL126" s="3">
        <f t="shared" si="188"/>
        <v>8.5258156704444435E-2</v>
      </c>
      <c r="BM126" s="3">
        <f t="shared" si="191"/>
        <v>8.7264139508583541E-2</v>
      </c>
      <c r="BN126" s="3">
        <f t="shared" si="194"/>
        <v>8.9317319755947366E-2</v>
      </c>
      <c r="BO126" s="3">
        <f t="shared" si="197"/>
        <v>9.1418807923974846E-2</v>
      </c>
      <c r="BP126" s="3">
        <f t="shared" si="200"/>
        <v>9.3569740617794508E-2</v>
      </c>
      <c r="BQ126" s="3">
        <f t="shared" si="205"/>
        <v>9.5771281184965473E-2</v>
      </c>
      <c r="BR126" s="3">
        <f t="shared" si="209"/>
        <v>9.8024620344682456E-2</v>
      </c>
      <c r="BS126" s="3">
        <f t="shared" si="213"/>
        <v>0.10033097683178496</v>
      </c>
      <c r="BT126" s="3">
        <f t="shared" si="217"/>
        <v>0.10269159805591881</v>
      </c>
      <c r="BU126" s="3">
        <f t="shared" si="221"/>
        <v>0.10510776077620666</v>
      </c>
      <c r="BV126" s="3">
        <f t="shared" si="225"/>
        <v>0.10758077179179253</v>
      </c>
      <c r="BW126" s="3">
        <f t="shared" si="229"/>
        <v>0.11011196864863355</v>
      </c>
      <c r="BX126" s="3">
        <f t="shared" si="128"/>
        <v>0.11270272036292142</v>
      </c>
      <c r="BY126" s="3">
        <f t="shared" si="131"/>
        <v>0.11535442816152475</v>
      </c>
      <c r="BZ126" s="3">
        <f t="shared" si="134"/>
        <v>0.11806852623985273</v>
      </c>
      <c r="CA126" s="3">
        <f t="shared" si="137"/>
        <v>0.12084648253755022</v>
      </c>
      <c r="CB126" s="3">
        <f t="shared" si="140"/>
        <v>0.12368979953244352</v>
      </c>
      <c r="CC126" s="3">
        <f t="shared" si="143"/>
        <v>0.12660001505316637</v>
      </c>
      <c r="CD126" s="3">
        <f t="shared" si="146"/>
        <v>0.1295787031109058</v>
      </c>
      <c r="CE126" s="3">
        <f t="shared" si="149"/>
        <v>0.1326274747507174</v>
      </c>
      <c r="CF126" s="3">
        <f t="shared" si="152"/>
        <v>0.13574797892287085</v>
      </c>
      <c r="CG126" s="3">
        <f t="shared" si="155"/>
        <v>0.13894190337469661</v>
      </c>
      <c r="CH126" s="3">
        <f t="shared" si="158"/>
        <v>0.14221097556341622</v>
      </c>
      <c r="CI126" s="3">
        <f t="shared" si="161"/>
        <v>0.14555696359045023</v>
      </c>
      <c r="CJ126" s="3">
        <f t="shared" si="164"/>
        <v>0.14898167715770855</v>
      </c>
      <c r="CK126" s="3">
        <f t="shared" si="168"/>
        <v>0.15248696854638091</v>
      </c>
      <c r="CL126" s="3">
        <f t="shared" si="171"/>
        <v>0.15607473361875662</v>
      </c>
      <c r="CM126" s="3">
        <f t="shared" si="174"/>
        <v>0.15974691284361542</v>
      </c>
      <c r="CN126" s="3">
        <f t="shared" si="177"/>
        <v>0.16350549234574413</v>
      </c>
      <c r="CO126" s="3">
        <f t="shared" si="180"/>
        <v>0.16735250498014659</v>
      </c>
      <c r="CP126" s="3">
        <f t="shared" si="183"/>
        <v>0.17129003143152804</v>
      </c>
      <c r="CQ126" s="3">
        <f t="shared" si="186"/>
        <v>0.17532020133964879</v>
      </c>
      <c r="CR126" s="3">
        <f t="shared" si="189"/>
        <v>0.17944519445115492</v>
      </c>
      <c r="CS126" s="3">
        <f t="shared" si="192"/>
        <v>0.18366724179851038</v>
      </c>
      <c r="CT126" s="3">
        <f t="shared" si="195"/>
        <v>0.18798862690666701</v>
      </c>
      <c r="CU126" s="3">
        <f t="shared" si="198"/>
        <v>0.19241168702812558</v>
      </c>
      <c r="CV126" s="3">
        <f t="shared" si="201"/>
        <v>0.19693881440705585</v>
      </c>
      <c r="CW126" s="3">
        <f t="shared" si="206"/>
        <v>0.20157245757315898</v>
      </c>
      <c r="CX126" s="3">
        <f t="shared" si="210"/>
        <v>0.20631512266597277</v>
      </c>
      <c r="CY126" s="3">
        <f t="shared" si="214"/>
        <v>0.2111693747903354</v>
      </c>
      <c r="CZ126" s="3">
        <f t="shared" si="218"/>
        <v>0.21613783940374096</v>
      </c>
      <c r="DA126" s="3">
        <f t="shared" si="222"/>
        <v>0.22122320373633722</v>
      </c>
      <c r="DB126" s="3">
        <f t="shared" si="226"/>
        <v>0.22642821824433351</v>
      </c>
      <c r="DC126" s="3">
        <f t="shared" si="230"/>
        <v>0.23175569809760502</v>
      </c>
      <c r="DD126" s="3">
        <f t="shared" si="233"/>
        <v>0.23720852470229767</v>
      </c>
      <c r="DE126" s="3">
        <f t="shared" si="236"/>
        <v>0.24278964725925778</v>
      </c>
      <c r="DF126" s="3">
        <f t="shared" si="239"/>
        <v>0.24850208435912866</v>
      </c>
      <c r="DG126" s="3">
        <f t="shared" si="242"/>
        <v>0.25434892561497707</v>
      </c>
      <c r="DH126" s="3">
        <f t="shared" ref="DH126:DH137" si="245">($H$7*EXP(-($A126-DH$18)/$H$10))</f>
        <v>0.26033333333333331</v>
      </c>
    </row>
    <row r="127" spans="1:114" x14ac:dyDescent="0.25">
      <c r="A127">
        <f t="shared" si="165"/>
        <v>2108</v>
      </c>
      <c r="B127" s="3">
        <f t="shared" si="202"/>
        <v>2884.50726080595</v>
      </c>
      <c r="C127" s="3"/>
      <c r="D127" s="3">
        <f t="shared" si="110"/>
        <v>369.33511662048016</v>
      </c>
      <c r="E127" s="3">
        <f t="shared" si="203"/>
        <v>2.1122418280373305E-2</v>
      </c>
      <c r="F127" s="3">
        <f t="shared" si="207"/>
        <v>2.1619393695865179E-2</v>
      </c>
      <c r="G127" s="3">
        <f t="shared" si="211"/>
        <v>2.2128062117353089E-2</v>
      </c>
      <c r="H127" s="3">
        <f t="shared" si="215"/>
        <v>2.2648698661844779E-2</v>
      </c>
      <c r="I127" s="3">
        <f t="shared" si="219"/>
        <v>2.3181584919394146E-2</v>
      </c>
      <c r="J127" s="3">
        <f t="shared" si="223"/>
        <v>2.3727009105401337E-2</v>
      </c>
      <c r="K127" s="3">
        <f t="shared" si="227"/>
        <v>2.4285266216496085E-2</v>
      </c>
      <c r="L127" s="3">
        <f t="shared" si="231"/>
        <v>2.4856658190088823E-2</v>
      </c>
      <c r="M127" s="3">
        <f t="shared" si="234"/>
        <v>2.5441494067675686E-2</v>
      </c>
      <c r="N127" s="3">
        <f t="shared" si="237"/>
        <v>2.604009016198585E-2</v>
      </c>
      <c r="O127" s="3">
        <f t="shared" si="240"/>
        <v>2.6652770228061604E-2</v>
      </c>
      <c r="P127" s="3">
        <f t="shared" si="243"/>
        <v>2.727986563836356E-2</v>
      </c>
      <c r="Q127" s="3">
        <f t="shared" ref="Q127:Q137" si="246">($H$7*EXP(-($A127-Q$18)/$H$10))</f>
        <v>2.7921715561995915E-2</v>
      </c>
      <c r="R127" s="3">
        <f t="shared" si="144"/>
        <v>2.8578667148148464E-2</v>
      </c>
      <c r="S127" s="3">
        <f t="shared" si="147"/>
        <v>2.9251075713854796E-2</v>
      </c>
      <c r="T127" s="3">
        <f t="shared" si="150"/>
        <v>2.993930493616808E-2</v>
      </c>
      <c r="U127" s="3">
        <f t="shared" si="153"/>
        <v>3.0643727048858437E-2</v>
      </c>
      <c r="V127" s="3">
        <f t="shared" si="156"/>
        <v>3.1364723043738267E-2</v>
      </c>
      <c r="W127" s="3">
        <f t="shared" si="159"/>
        <v>3.2102682876724485E-2</v>
      </c>
      <c r="X127" s="3">
        <f t="shared" si="162"/>
        <v>3.2858005678748935E-2</v>
      </c>
      <c r="Y127" s="3">
        <f t="shared" si="166"/>
        <v>3.3631099971631294E-2</v>
      </c>
      <c r="Z127" s="3">
        <f t="shared" si="169"/>
        <v>3.4422383889031058E-2</v>
      </c>
      <c r="AA127" s="3">
        <f t="shared" si="172"/>
        <v>3.5232285402598172E-2</v>
      </c>
      <c r="AB127" s="3">
        <f t="shared" si="175"/>
        <v>3.6061242553444582E-2</v>
      </c>
      <c r="AC127" s="3">
        <f t="shared" si="178"/>
        <v>3.690970368906199E-2</v>
      </c>
      <c r="AD127" s="3">
        <f t="shared" si="181"/>
        <v>3.7778127705813777E-2</v>
      </c>
      <c r="AE127" s="3">
        <f t="shared" si="184"/>
        <v>3.8666984297132542E-2</v>
      </c>
      <c r="AF127" s="3">
        <f t="shared" si="187"/>
        <v>3.9576754207557102E-2</v>
      </c>
      <c r="AG127" s="3">
        <f t="shared" si="190"/>
        <v>4.0507929492746689E-2</v>
      </c>
      <c r="AH127" s="3">
        <f t="shared" si="193"/>
        <v>4.1461013785612871E-2</v>
      </c>
      <c r="AI127" s="3">
        <f t="shared" si="196"/>
        <v>4.2436522568713018E-2</v>
      </c>
      <c r="AJ127" s="3">
        <f t="shared" si="199"/>
        <v>4.3434983453052793E-2</v>
      </c>
      <c r="AK127" s="3">
        <f t="shared" si="204"/>
        <v>4.4456936463448442E-2</v>
      </c>
      <c r="AL127" s="3">
        <f t="shared" si="208"/>
        <v>4.5502934330603054E-2</v>
      </c>
      <c r="AM127" s="3">
        <f t="shared" si="212"/>
        <v>4.6573542790055038E-2</v>
      </c>
      <c r="AN127" s="3">
        <f t="shared" si="216"/>
        <v>4.7669340888160258E-2</v>
      </c>
      <c r="AO127" s="3">
        <f t="shared" si="220"/>
        <v>4.8790921295273487E-2</v>
      </c>
      <c r="AP127" s="3">
        <f t="shared" si="224"/>
        <v>4.9938890626298457E-2</v>
      </c>
      <c r="AQ127" s="3">
        <f t="shared" si="228"/>
        <v>5.1113869768779928E-2</v>
      </c>
      <c r="AR127" s="3">
        <f t="shared" si="232"/>
        <v>5.2316494218715204E-2</v>
      </c>
      <c r="AS127" s="3">
        <f t="shared" si="235"/>
        <v>5.3547414424266818E-2</v>
      </c>
      <c r="AT127" s="3">
        <f t="shared" si="238"/>
        <v>5.480729613756205E-2</v>
      </c>
      <c r="AU127" s="3">
        <f t="shared" si="241"/>
        <v>5.6096820774769907E-2</v>
      </c>
      <c r="AV127" s="3">
        <f t="shared" si="244"/>
        <v>5.741668578464991E-2</v>
      </c>
      <c r="AW127" s="3">
        <f t="shared" ref="AW127:AW137" si="247">($H$7*EXP(-($A127-AW$18)/$H$10))</f>
        <v>5.876760502577235E-2</v>
      </c>
      <c r="AX127" s="3">
        <f t="shared" si="145"/>
        <v>6.0150309152613893E-2</v>
      </c>
      <c r="AY127" s="3">
        <f t="shared" si="148"/>
        <v>6.1565546010737347E-2</v>
      </c>
      <c r="AZ127" s="3">
        <f t="shared" si="151"/>
        <v>6.3014081041269335E-2</v>
      </c>
      <c r="BA127" s="3">
        <f t="shared" si="154"/>
        <v>6.4496697694894745E-2</v>
      </c>
      <c r="BB127" s="3">
        <f t="shared" si="157"/>
        <v>6.6014197855591664E-2</v>
      </c>
      <c r="BC127" s="3">
        <f t="shared" si="160"/>
        <v>6.7567402274336177E-2</v>
      </c>
      <c r="BD127" s="3">
        <f t="shared" si="163"/>
        <v>6.9157151013011425E-2</v>
      </c>
      <c r="BE127" s="3">
        <f t="shared" si="167"/>
        <v>7.0784303898761308E-2</v>
      </c>
      <c r="BF127" s="3">
        <f t="shared" si="170"/>
        <v>7.2449740989034089E-2</v>
      </c>
      <c r="BG127" s="3">
        <f t="shared" si="173"/>
        <v>7.4154363047567992E-2</v>
      </c>
      <c r="BH127" s="3">
        <f t="shared" si="176"/>
        <v>7.5899092031575632E-2</v>
      </c>
      <c r="BI127" s="3">
        <f t="shared" si="179"/>
        <v>7.7684871590391447E-2</v>
      </c>
      <c r="BJ127" s="3">
        <f t="shared" si="182"/>
        <v>7.9512667575851154E-2</v>
      </c>
      <c r="BK127" s="3">
        <f t="shared" si="185"/>
        <v>8.1383468564679859E-2</v>
      </c>
      <c r="BL127" s="3">
        <f t="shared" si="188"/>
        <v>8.3298286393170787E-2</v>
      </c>
      <c r="BM127" s="3">
        <f t="shared" si="191"/>
        <v>8.5258156704444435E-2</v>
      </c>
      <c r="BN127" s="3">
        <f t="shared" si="194"/>
        <v>8.7264139508583541E-2</v>
      </c>
      <c r="BO127" s="3">
        <f t="shared" si="197"/>
        <v>8.9317319755947366E-2</v>
      </c>
      <c r="BP127" s="3">
        <f t="shared" si="200"/>
        <v>9.1418807923974846E-2</v>
      </c>
      <c r="BQ127" s="3">
        <f t="shared" si="205"/>
        <v>9.3569740617794508E-2</v>
      </c>
      <c r="BR127" s="3">
        <f t="shared" si="209"/>
        <v>9.5771281184965473E-2</v>
      </c>
      <c r="BS127" s="3">
        <f t="shared" si="213"/>
        <v>9.8024620344682456E-2</v>
      </c>
      <c r="BT127" s="3">
        <f t="shared" si="217"/>
        <v>0.10033097683178496</v>
      </c>
      <c r="BU127" s="3">
        <f t="shared" si="221"/>
        <v>0.10269159805591881</v>
      </c>
      <c r="BV127" s="3">
        <f t="shared" si="225"/>
        <v>0.10510776077620666</v>
      </c>
      <c r="BW127" s="3">
        <f t="shared" si="229"/>
        <v>0.10758077179179253</v>
      </c>
      <c r="BX127" s="3">
        <f t="shared" si="128"/>
        <v>0.11011196864863355</v>
      </c>
      <c r="BY127" s="3">
        <f t="shared" si="131"/>
        <v>0.11270272036292142</v>
      </c>
      <c r="BZ127" s="3">
        <f t="shared" si="134"/>
        <v>0.11535442816152475</v>
      </c>
      <c r="CA127" s="3">
        <f t="shared" si="137"/>
        <v>0.11806852623985273</v>
      </c>
      <c r="CB127" s="3">
        <f t="shared" si="140"/>
        <v>0.12084648253755022</v>
      </c>
      <c r="CC127" s="3">
        <f t="shared" si="143"/>
        <v>0.12368979953244352</v>
      </c>
      <c r="CD127" s="3">
        <f t="shared" si="146"/>
        <v>0.12660001505316637</v>
      </c>
      <c r="CE127" s="3">
        <f t="shared" si="149"/>
        <v>0.1295787031109058</v>
      </c>
      <c r="CF127" s="3">
        <f t="shared" si="152"/>
        <v>0.1326274747507174</v>
      </c>
      <c r="CG127" s="3">
        <f t="shared" si="155"/>
        <v>0.13574797892287085</v>
      </c>
      <c r="CH127" s="3">
        <f t="shared" si="158"/>
        <v>0.13894190337469661</v>
      </c>
      <c r="CI127" s="3">
        <f t="shared" si="161"/>
        <v>0.14221097556341622</v>
      </c>
      <c r="CJ127" s="3">
        <f t="shared" si="164"/>
        <v>0.14555696359045023</v>
      </c>
      <c r="CK127" s="3">
        <f t="shared" si="168"/>
        <v>0.14898167715770855</v>
      </c>
      <c r="CL127" s="3">
        <f t="shared" si="171"/>
        <v>0.15248696854638091</v>
      </c>
      <c r="CM127" s="3">
        <f t="shared" si="174"/>
        <v>0.15607473361875662</v>
      </c>
      <c r="CN127" s="3">
        <f t="shared" si="177"/>
        <v>0.15974691284361542</v>
      </c>
      <c r="CO127" s="3">
        <f t="shared" si="180"/>
        <v>0.16350549234574413</v>
      </c>
      <c r="CP127" s="3">
        <f t="shared" si="183"/>
        <v>0.16735250498014659</v>
      </c>
      <c r="CQ127" s="3">
        <f t="shared" si="186"/>
        <v>0.17129003143152804</v>
      </c>
      <c r="CR127" s="3">
        <f t="shared" si="189"/>
        <v>0.17532020133964879</v>
      </c>
      <c r="CS127" s="3">
        <f t="shared" si="192"/>
        <v>0.17944519445115492</v>
      </c>
      <c r="CT127" s="3">
        <f t="shared" si="195"/>
        <v>0.18366724179851038</v>
      </c>
      <c r="CU127" s="3">
        <f t="shared" si="198"/>
        <v>0.18798862690666701</v>
      </c>
      <c r="CV127" s="3">
        <f t="shared" si="201"/>
        <v>0.19241168702812558</v>
      </c>
      <c r="CW127" s="3">
        <f t="shared" si="206"/>
        <v>0.19693881440705585</v>
      </c>
      <c r="CX127" s="3">
        <f t="shared" si="210"/>
        <v>0.20157245757315898</v>
      </c>
      <c r="CY127" s="3">
        <f t="shared" si="214"/>
        <v>0.20631512266597277</v>
      </c>
      <c r="CZ127" s="3">
        <f t="shared" si="218"/>
        <v>0.2111693747903354</v>
      </c>
      <c r="DA127" s="3">
        <f t="shared" si="222"/>
        <v>0.21613783940374096</v>
      </c>
      <c r="DB127" s="3">
        <f t="shared" si="226"/>
        <v>0.22122320373633722</v>
      </c>
      <c r="DC127" s="3">
        <f t="shared" si="230"/>
        <v>0.22642821824433351</v>
      </c>
      <c r="DD127" s="3">
        <f t="shared" si="233"/>
        <v>0.23175569809760502</v>
      </c>
      <c r="DE127" s="3">
        <f t="shared" si="236"/>
        <v>0.23720852470229767</v>
      </c>
      <c r="DF127" s="3">
        <f t="shared" si="239"/>
        <v>0.24278964725925778</v>
      </c>
      <c r="DG127" s="3">
        <f t="shared" si="242"/>
        <v>0.24850208435912866</v>
      </c>
      <c r="DH127" s="3">
        <f t="shared" si="245"/>
        <v>0.25434892561497707</v>
      </c>
      <c r="DI127" s="3">
        <f t="shared" ref="DI127:DI137" si="248">($H$7*EXP(-($A127-DI$18)/$H$10))</f>
        <v>0.26033333333333331</v>
      </c>
    </row>
    <row r="128" spans="1:114" x14ac:dyDescent="0.25">
      <c r="A128">
        <f t="shared" si="165"/>
        <v>2109</v>
      </c>
      <c r="B128" s="3">
        <f t="shared" si="202"/>
        <v>2884.5278976730283</v>
      </c>
      <c r="C128" s="3"/>
      <c r="D128" s="3">
        <f t="shared" si="110"/>
        <v>369.33775898502284</v>
      </c>
      <c r="E128" s="3">
        <f t="shared" si="203"/>
        <v>2.0636867078116908E-2</v>
      </c>
      <c r="F128" s="3">
        <f t="shared" si="207"/>
        <v>2.1122418280373305E-2</v>
      </c>
      <c r="G128" s="3">
        <f t="shared" si="211"/>
        <v>2.1619393695865179E-2</v>
      </c>
      <c r="H128" s="3">
        <f t="shared" si="215"/>
        <v>2.2128062117353089E-2</v>
      </c>
      <c r="I128" s="3">
        <f t="shared" si="219"/>
        <v>2.2648698661844779E-2</v>
      </c>
      <c r="J128" s="3">
        <f t="shared" si="223"/>
        <v>2.3181584919394146E-2</v>
      </c>
      <c r="K128" s="3">
        <f t="shared" si="227"/>
        <v>2.3727009105401337E-2</v>
      </c>
      <c r="L128" s="3">
        <f t="shared" si="231"/>
        <v>2.4285266216496085E-2</v>
      </c>
      <c r="M128" s="3">
        <f t="shared" si="234"/>
        <v>2.4856658190088823E-2</v>
      </c>
      <c r="N128" s="3">
        <f t="shared" si="237"/>
        <v>2.5441494067675686E-2</v>
      </c>
      <c r="O128" s="3">
        <f t="shared" si="240"/>
        <v>2.604009016198585E-2</v>
      </c>
      <c r="P128" s="3">
        <f t="shared" si="243"/>
        <v>2.6652770228061604E-2</v>
      </c>
      <c r="Q128" s="3">
        <f t="shared" si="246"/>
        <v>2.727986563836356E-2</v>
      </c>
      <c r="R128" s="3">
        <f t="shared" ref="R128:R137" si="249">($H$7*EXP(-($A128-R$18)/$H$10))</f>
        <v>2.7921715561995915E-2</v>
      </c>
      <c r="S128" s="3">
        <f t="shared" si="147"/>
        <v>2.8578667148148464E-2</v>
      </c>
      <c r="T128" s="3">
        <f t="shared" si="150"/>
        <v>2.9251075713854796E-2</v>
      </c>
      <c r="U128" s="3">
        <f t="shared" si="153"/>
        <v>2.993930493616808E-2</v>
      </c>
      <c r="V128" s="3">
        <f t="shared" si="156"/>
        <v>3.0643727048858437E-2</v>
      </c>
      <c r="W128" s="3">
        <f t="shared" si="159"/>
        <v>3.1364723043738267E-2</v>
      </c>
      <c r="X128" s="3">
        <f t="shared" si="162"/>
        <v>3.2102682876724485E-2</v>
      </c>
      <c r="Y128" s="3">
        <f t="shared" si="166"/>
        <v>3.2858005678748935E-2</v>
      </c>
      <c r="Z128" s="3">
        <f t="shared" si="169"/>
        <v>3.3631099971631294E-2</v>
      </c>
      <c r="AA128" s="3">
        <f t="shared" si="172"/>
        <v>3.4422383889031058E-2</v>
      </c>
      <c r="AB128" s="3">
        <f t="shared" si="175"/>
        <v>3.5232285402598172E-2</v>
      </c>
      <c r="AC128" s="3">
        <f t="shared" si="178"/>
        <v>3.6061242553444582E-2</v>
      </c>
      <c r="AD128" s="3">
        <f t="shared" si="181"/>
        <v>3.690970368906199E-2</v>
      </c>
      <c r="AE128" s="3">
        <f t="shared" si="184"/>
        <v>3.7778127705813777E-2</v>
      </c>
      <c r="AF128" s="3">
        <f t="shared" si="187"/>
        <v>3.8666984297132542E-2</v>
      </c>
      <c r="AG128" s="3">
        <f t="shared" si="190"/>
        <v>3.9576754207557102E-2</v>
      </c>
      <c r="AH128" s="3">
        <f t="shared" si="193"/>
        <v>4.0507929492746689E-2</v>
      </c>
      <c r="AI128" s="3">
        <f t="shared" si="196"/>
        <v>4.1461013785612871E-2</v>
      </c>
      <c r="AJ128" s="3">
        <f t="shared" si="199"/>
        <v>4.2436522568713018E-2</v>
      </c>
      <c r="AK128" s="3">
        <f t="shared" si="204"/>
        <v>4.3434983453052793E-2</v>
      </c>
      <c r="AL128" s="3">
        <f t="shared" si="208"/>
        <v>4.4456936463448442E-2</v>
      </c>
      <c r="AM128" s="3">
        <f t="shared" si="212"/>
        <v>4.5502934330603054E-2</v>
      </c>
      <c r="AN128" s="3">
        <f t="shared" si="216"/>
        <v>4.6573542790055038E-2</v>
      </c>
      <c r="AO128" s="3">
        <f t="shared" si="220"/>
        <v>4.7669340888160258E-2</v>
      </c>
      <c r="AP128" s="3">
        <f t="shared" si="224"/>
        <v>4.8790921295273487E-2</v>
      </c>
      <c r="AQ128" s="3">
        <f t="shared" si="228"/>
        <v>4.9938890626298457E-2</v>
      </c>
      <c r="AR128" s="3">
        <f t="shared" si="232"/>
        <v>5.1113869768779928E-2</v>
      </c>
      <c r="AS128" s="3">
        <f t="shared" si="235"/>
        <v>5.2316494218715204E-2</v>
      </c>
      <c r="AT128" s="3">
        <f t="shared" si="238"/>
        <v>5.3547414424266818E-2</v>
      </c>
      <c r="AU128" s="3">
        <f t="shared" si="241"/>
        <v>5.480729613756205E-2</v>
      </c>
      <c r="AV128" s="3">
        <f t="shared" si="244"/>
        <v>5.6096820774769907E-2</v>
      </c>
      <c r="AW128" s="3">
        <f t="shared" si="247"/>
        <v>5.741668578464991E-2</v>
      </c>
      <c r="AX128" s="3">
        <f t="shared" ref="AX128:AX137" si="250">($H$7*EXP(-($A128-AX$18)/$H$10))</f>
        <v>5.876760502577235E-2</v>
      </c>
      <c r="AY128" s="3">
        <f t="shared" si="148"/>
        <v>6.0150309152613893E-2</v>
      </c>
      <c r="AZ128" s="3">
        <f t="shared" si="151"/>
        <v>6.1565546010737347E-2</v>
      </c>
      <c r="BA128" s="3">
        <f t="shared" si="154"/>
        <v>6.3014081041269335E-2</v>
      </c>
      <c r="BB128" s="3">
        <f t="shared" si="157"/>
        <v>6.4496697694894745E-2</v>
      </c>
      <c r="BC128" s="3">
        <f t="shared" si="160"/>
        <v>6.6014197855591664E-2</v>
      </c>
      <c r="BD128" s="3">
        <f t="shared" si="163"/>
        <v>6.7567402274336177E-2</v>
      </c>
      <c r="BE128" s="3">
        <f t="shared" si="167"/>
        <v>6.9157151013011425E-2</v>
      </c>
      <c r="BF128" s="3">
        <f t="shared" si="170"/>
        <v>7.0784303898761308E-2</v>
      </c>
      <c r="BG128" s="3">
        <f t="shared" si="173"/>
        <v>7.2449740989034089E-2</v>
      </c>
      <c r="BH128" s="3">
        <f t="shared" si="176"/>
        <v>7.4154363047567992E-2</v>
      </c>
      <c r="BI128" s="3">
        <f t="shared" si="179"/>
        <v>7.5899092031575632E-2</v>
      </c>
      <c r="BJ128" s="3">
        <f t="shared" si="182"/>
        <v>7.7684871590391447E-2</v>
      </c>
      <c r="BK128" s="3">
        <f t="shared" si="185"/>
        <v>7.9512667575851154E-2</v>
      </c>
      <c r="BL128" s="3">
        <f t="shared" si="188"/>
        <v>8.1383468564679859E-2</v>
      </c>
      <c r="BM128" s="3">
        <f t="shared" si="191"/>
        <v>8.3298286393170787E-2</v>
      </c>
      <c r="BN128" s="3">
        <f t="shared" si="194"/>
        <v>8.5258156704444435E-2</v>
      </c>
      <c r="BO128" s="3">
        <f t="shared" si="197"/>
        <v>8.7264139508583541E-2</v>
      </c>
      <c r="BP128" s="3">
        <f t="shared" si="200"/>
        <v>8.9317319755947366E-2</v>
      </c>
      <c r="BQ128" s="3">
        <f t="shared" si="205"/>
        <v>9.1418807923974846E-2</v>
      </c>
      <c r="BR128" s="3">
        <f t="shared" si="209"/>
        <v>9.3569740617794508E-2</v>
      </c>
      <c r="BS128" s="3">
        <f t="shared" si="213"/>
        <v>9.5771281184965473E-2</v>
      </c>
      <c r="BT128" s="3">
        <f t="shared" si="217"/>
        <v>9.8024620344682456E-2</v>
      </c>
      <c r="BU128" s="3">
        <f t="shared" si="221"/>
        <v>0.10033097683178496</v>
      </c>
      <c r="BV128" s="3">
        <f t="shared" si="225"/>
        <v>0.10269159805591881</v>
      </c>
      <c r="BW128" s="3">
        <f t="shared" si="229"/>
        <v>0.10510776077620666</v>
      </c>
      <c r="BX128" s="3">
        <f t="shared" si="128"/>
        <v>0.10758077179179253</v>
      </c>
      <c r="BY128" s="3">
        <f t="shared" si="131"/>
        <v>0.11011196864863355</v>
      </c>
      <c r="BZ128" s="3">
        <f t="shared" si="134"/>
        <v>0.11270272036292142</v>
      </c>
      <c r="CA128" s="3">
        <f t="shared" si="137"/>
        <v>0.11535442816152475</v>
      </c>
      <c r="CB128" s="3">
        <f t="shared" si="140"/>
        <v>0.11806852623985273</v>
      </c>
      <c r="CC128" s="3">
        <f t="shared" si="143"/>
        <v>0.12084648253755022</v>
      </c>
      <c r="CD128" s="3">
        <f t="shared" si="146"/>
        <v>0.12368979953244352</v>
      </c>
      <c r="CE128" s="3">
        <f t="shared" si="149"/>
        <v>0.12660001505316637</v>
      </c>
      <c r="CF128" s="3">
        <f t="shared" si="152"/>
        <v>0.1295787031109058</v>
      </c>
      <c r="CG128" s="3">
        <f t="shared" si="155"/>
        <v>0.1326274747507174</v>
      </c>
      <c r="CH128" s="3">
        <f t="shared" si="158"/>
        <v>0.13574797892287085</v>
      </c>
      <c r="CI128" s="3">
        <f t="shared" si="161"/>
        <v>0.13894190337469661</v>
      </c>
      <c r="CJ128" s="3">
        <f t="shared" si="164"/>
        <v>0.14221097556341622</v>
      </c>
      <c r="CK128" s="3">
        <f t="shared" si="168"/>
        <v>0.14555696359045023</v>
      </c>
      <c r="CL128" s="3">
        <f t="shared" si="171"/>
        <v>0.14898167715770855</v>
      </c>
      <c r="CM128" s="3">
        <f t="shared" si="174"/>
        <v>0.15248696854638091</v>
      </c>
      <c r="CN128" s="3">
        <f t="shared" si="177"/>
        <v>0.15607473361875662</v>
      </c>
      <c r="CO128" s="3">
        <f t="shared" si="180"/>
        <v>0.15974691284361542</v>
      </c>
      <c r="CP128" s="3">
        <f t="shared" si="183"/>
        <v>0.16350549234574413</v>
      </c>
      <c r="CQ128" s="3">
        <f t="shared" si="186"/>
        <v>0.16735250498014659</v>
      </c>
      <c r="CR128" s="3">
        <f t="shared" si="189"/>
        <v>0.17129003143152804</v>
      </c>
      <c r="CS128" s="3">
        <f t="shared" si="192"/>
        <v>0.17532020133964879</v>
      </c>
      <c r="CT128" s="3">
        <f t="shared" si="195"/>
        <v>0.17944519445115492</v>
      </c>
      <c r="CU128" s="3">
        <f t="shared" si="198"/>
        <v>0.18366724179851038</v>
      </c>
      <c r="CV128" s="3">
        <f t="shared" si="201"/>
        <v>0.18798862690666701</v>
      </c>
      <c r="CW128" s="3">
        <f t="shared" si="206"/>
        <v>0.19241168702812558</v>
      </c>
      <c r="CX128" s="3">
        <f t="shared" si="210"/>
        <v>0.19693881440705585</v>
      </c>
      <c r="CY128" s="3">
        <f t="shared" si="214"/>
        <v>0.20157245757315898</v>
      </c>
      <c r="CZ128" s="3">
        <f t="shared" si="218"/>
        <v>0.20631512266597277</v>
      </c>
      <c r="DA128" s="3">
        <f t="shared" si="222"/>
        <v>0.2111693747903354</v>
      </c>
      <c r="DB128" s="3">
        <f t="shared" si="226"/>
        <v>0.21613783940374096</v>
      </c>
      <c r="DC128" s="3">
        <f t="shared" si="230"/>
        <v>0.22122320373633722</v>
      </c>
      <c r="DD128" s="3">
        <f t="shared" si="233"/>
        <v>0.22642821824433351</v>
      </c>
      <c r="DE128" s="3">
        <f t="shared" si="236"/>
        <v>0.23175569809760502</v>
      </c>
      <c r="DF128" s="3">
        <f t="shared" si="239"/>
        <v>0.23720852470229767</v>
      </c>
      <c r="DG128" s="3">
        <f t="shared" si="242"/>
        <v>0.24278964725925778</v>
      </c>
      <c r="DH128" s="3">
        <f t="shared" si="245"/>
        <v>0.24850208435912866</v>
      </c>
      <c r="DI128" s="3">
        <f t="shared" si="248"/>
        <v>0.25434892561497707</v>
      </c>
      <c r="DJ128" s="3">
        <f t="shared" ref="DJ128:DJ137" si="251">($H$7*EXP(-($A128-DJ$18)/$H$10))</f>
        <v>0.26033333333333331</v>
      </c>
    </row>
    <row r="129" spans="1:123" x14ac:dyDescent="0.25">
      <c r="A129">
        <f t="shared" si="165"/>
        <v>2110</v>
      </c>
      <c r="B129" s="3">
        <f t="shared" si="202"/>
        <v>2884.5480601505033</v>
      </c>
      <c r="C129" s="3"/>
      <c r="D129" s="3">
        <f t="shared" si="110"/>
        <v>369.34034060825905</v>
      </c>
      <c r="E129" s="3">
        <f t="shared" si="203"/>
        <v>2.0162477475204076E-2</v>
      </c>
      <c r="F129" s="3">
        <f t="shared" si="207"/>
        <v>2.0636867078116908E-2</v>
      </c>
      <c r="G129" s="3">
        <f t="shared" si="211"/>
        <v>2.1122418280373305E-2</v>
      </c>
      <c r="H129" s="3">
        <f t="shared" si="215"/>
        <v>2.1619393695865179E-2</v>
      </c>
      <c r="I129" s="3">
        <f t="shared" si="219"/>
        <v>2.2128062117353089E-2</v>
      </c>
      <c r="J129" s="3">
        <f t="shared" si="223"/>
        <v>2.2648698661844779E-2</v>
      </c>
      <c r="K129" s="3">
        <f t="shared" si="227"/>
        <v>2.3181584919394146E-2</v>
      </c>
      <c r="L129" s="3">
        <f t="shared" si="231"/>
        <v>2.3727009105401337E-2</v>
      </c>
      <c r="M129" s="3">
        <f t="shared" si="234"/>
        <v>2.4285266216496085E-2</v>
      </c>
      <c r="N129" s="3">
        <f t="shared" si="237"/>
        <v>2.4856658190088823E-2</v>
      </c>
      <c r="O129" s="3">
        <f t="shared" si="240"/>
        <v>2.5441494067675686E-2</v>
      </c>
      <c r="P129" s="3">
        <f t="shared" si="243"/>
        <v>2.604009016198585E-2</v>
      </c>
      <c r="Q129" s="3">
        <f t="shared" si="246"/>
        <v>2.6652770228061604E-2</v>
      </c>
      <c r="R129" s="3">
        <f t="shared" si="249"/>
        <v>2.727986563836356E-2</v>
      </c>
      <c r="S129" s="3">
        <f t="shared" ref="S129:S137" si="252">($H$7*EXP(-($A129-S$18)/$H$10))</f>
        <v>2.7921715561995915E-2</v>
      </c>
      <c r="T129" s="3">
        <f t="shared" si="150"/>
        <v>2.8578667148148464E-2</v>
      </c>
      <c r="U129" s="3">
        <f t="shared" si="153"/>
        <v>2.9251075713854796E-2</v>
      </c>
      <c r="V129" s="3">
        <f t="shared" si="156"/>
        <v>2.993930493616808E-2</v>
      </c>
      <c r="W129" s="3">
        <f t="shared" si="159"/>
        <v>3.0643727048858437E-2</v>
      </c>
      <c r="X129" s="3">
        <f t="shared" si="162"/>
        <v>3.1364723043738267E-2</v>
      </c>
      <c r="Y129" s="3">
        <f t="shared" si="166"/>
        <v>3.2102682876724485E-2</v>
      </c>
      <c r="Z129" s="3">
        <f t="shared" si="169"/>
        <v>3.2858005678748935E-2</v>
      </c>
      <c r="AA129" s="3">
        <f t="shared" si="172"/>
        <v>3.3631099971631294E-2</v>
      </c>
      <c r="AB129" s="3">
        <f t="shared" si="175"/>
        <v>3.4422383889031058E-2</v>
      </c>
      <c r="AC129" s="3">
        <f t="shared" si="178"/>
        <v>3.5232285402598172E-2</v>
      </c>
      <c r="AD129" s="3">
        <f t="shared" si="181"/>
        <v>3.6061242553444582E-2</v>
      </c>
      <c r="AE129" s="3">
        <f t="shared" si="184"/>
        <v>3.690970368906199E-2</v>
      </c>
      <c r="AF129" s="3">
        <f t="shared" si="187"/>
        <v>3.7778127705813777E-2</v>
      </c>
      <c r="AG129" s="3">
        <f t="shared" si="190"/>
        <v>3.8666984297132542E-2</v>
      </c>
      <c r="AH129" s="3">
        <f t="shared" si="193"/>
        <v>3.9576754207557102E-2</v>
      </c>
      <c r="AI129" s="3">
        <f t="shared" si="196"/>
        <v>4.0507929492746689E-2</v>
      </c>
      <c r="AJ129" s="3">
        <f t="shared" si="199"/>
        <v>4.1461013785612871E-2</v>
      </c>
      <c r="AK129" s="3">
        <f t="shared" si="204"/>
        <v>4.2436522568713018E-2</v>
      </c>
      <c r="AL129" s="3">
        <f t="shared" si="208"/>
        <v>4.3434983453052793E-2</v>
      </c>
      <c r="AM129" s="3">
        <f t="shared" si="212"/>
        <v>4.4456936463448442E-2</v>
      </c>
      <c r="AN129" s="3">
        <f t="shared" si="216"/>
        <v>4.5502934330603054E-2</v>
      </c>
      <c r="AO129" s="3">
        <f t="shared" si="220"/>
        <v>4.6573542790055038E-2</v>
      </c>
      <c r="AP129" s="3">
        <f t="shared" si="224"/>
        <v>4.7669340888160258E-2</v>
      </c>
      <c r="AQ129" s="3">
        <f t="shared" si="228"/>
        <v>4.8790921295273487E-2</v>
      </c>
      <c r="AR129" s="3">
        <f t="shared" si="232"/>
        <v>4.9938890626298457E-2</v>
      </c>
      <c r="AS129" s="3">
        <f t="shared" si="235"/>
        <v>5.1113869768779928E-2</v>
      </c>
      <c r="AT129" s="3">
        <f t="shared" si="238"/>
        <v>5.2316494218715204E-2</v>
      </c>
      <c r="AU129" s="3">
        <f t="shared" si="241"/>
        <v>5.3547414424266818E-2</v>
      </c>
      <c r="AV129" s="3">
        <f t="shared" si="244"/>
        <v>5.480729613756205E-2</v>
      </c>
      <c r="AW129" s="3">
        <f t="shared" si="247"/>
        <v>5.6096820774769907E-2</v>
      </c>
      <c r="AX129" s="3">
        <f t="shared" si="250"/>
        <v>5.741668578464991E-2</v>
      </c>
      <c r="AY129" s="3">
        <f t="shared" ref="AY129:AY137" si="253">($H$7*EXP(-($A129-AY$18)/$H$10))</f>
        <v>5.876760502577235E-2</v>
      </c>
      <c r="AZ129" s="3">
        <f t="shared" si="151"/>
        <v>6.0150309152613893E-2</v>
      </c>
      <c r="BA129" s="3">
        <f t="shared" si="154"/>
        <v>6.1565546010737347E-2</v>
      </c>
      <c r="BB129" s="3">
        <f t="shared" si="157"/>
        <v>6.3014081041269335E-2</v>
      </c>
      <c r="BC129" s="3">
        <f t="shared" si="160"/>
        <v>6.4496697694894745E-2</v>
      </c>
      <c r="BD129" s="3">
        <f t="shared" si="163"/>
        <v>6.6014197855591664E-2</v>
      </c>
      <c r="BE129" s="3">
        <f t="shared" si="167"/>
        <v>6.7567402274336177E-2</v>
      </c>
      <c r="BF129" s="3">
        <f t="shared" si="170"/>
        <v>6.9157151013011425E-2</v>
      </c>
      <c r="BG129" s="3">
        <f t="shared" si="173"/>
        <v>7.0784303898761308E-2</v>
      </c>
      <c r="BH129" s="3">
        <f t="shared" si="176"/>
        <v>7.2449740989034089E-2</v>
      </c>
      <c r="BI129" s="3">
        <f t="shared" si="179"/>
        <v>7.4154363047567992E-2</v>
      </c>
      <c r="BJ129" s="3">
        <f t="shared" si="182"/>
        <v>7.5899092031575632E-2</v>
      </c>
      <c r="BK129" s="3">
        <f t="shared" si="185"/>
        <v>7.7684871590391447E-2</v>
      </c>
      <c r="BL129" s="3">
        <f t="shared" si="188"/>
        <v>7.9512667575851154E-2</v>
      </c>
      <c r="BM129" s="3">
        <f t="shared" si="191"/>
        <v>8.1383468564679859E-2</v>
      </c>
      <c r="BN129" s="3">
        <f t="shared" si="194"/>
        <v>8.3298286393170787E-2</v>
      </c>
      <c r="BO129" s="3">
        <f t="shared" si="197"/>
        <v>8.5258156704444435E-2</v>
      </c>
      <c r="BP129" s="3">
        <f t="shared" si="200"/>
        <v>8.7264139508583541E-2</v>
      </c>
      <c r="BQ129" s="3">
        <f t="shared" si="205"/>
        <v>8.9317319755947366E-2</v>
      </c>
      <c r="BR129" s="3">
        <f t="shared" si="209"/>
        <v>9.1418807923974846E-2</v>
      </c>
      <c r="BS129" s="3">
        <f t="shared" si="213"/>
        <v>9.3569740617794508E-2</v>
      </c>
      <c r="BT129" s="3">
        <f t="shared" si="217"/>
        <v>9.5771281184965473E-2</v>
      </c>
      <c r="BU129" s="3">
        <f t="shared" si="221"/>
        <v>9.8024620344682456E-2</v>
      </c>
      <c r="BV129" s="3">
        <f t="shared" si="225"/>
        <v>0.10033097683178496</v>
      </c>
      <c r="BW129" s="3">
        <f t="shared" si="229"/>
        <v>0.10269159805591881</v>
      </c>
      <c r="BX129" s="3">
        <f t="shared" si="128"/>
        <v>0.10510776077620666</v>
      </c>
      <c r="BY129" s="3">
        <f t="shared" si="131"/>
        <v>0.10758077179179253</v>
      </c>
      <c r="BZ129" s="3">
        <f t="shared" si="134"/>
        <v>0.11011196864863355</v>
      </c>
      <c r="CA129" s="3">
        <f t="shared" si="137"/>
        <v>0.11270272036292142</v>
      </c>
      <c r="CB129" s="3">
        <f t="shared" si="140"/>
        <v>0.11535442816152475</v>
      </c>
      <c r="CC129" s="3">
        <f t="shared" si="143"/>
        <v>0.11806852623985273</v>
      </c>
      <c r="CD129" s="3">
        <f t="shared" si="146"/>
        <v>0.12084648253755022</v>
      </c>
      <c r="CE129" s="3">
        <f t="shared" si="149"/>
        <v>0.12368979953244352</v>
      </c>
      <c r="CF129" s="3">
        <f t="shared" si="152"/>
        <v>0.12660001505316637</v>
      </c>
      <c r="CG129" s="3">
        <f t="shared" si="155"/>
        <v>0.1295787031109058</v>
      </c>
      <c r="CH129" s="3">
        <f t="shared" si="158"/>
        <v>0.1326274747507174</v>
      </c>
      <c r="CI129" s="3">
        <f t="shared" si="161"/>
        <v>0.13574797892287085</v>
      </c>
      <c r="CJ129" s="3">
        <f t="shared" si="164"/>
        <v>0.13894190337469661</v>
      </c>
      <c r="CK129" s="3">
        <f t="shared" si="168"/>
        <v>0.14221097556341622</v>
      </c>
      <c r="CL129" s="3">
        <f t="shared" si="171"/>
        <v>0.14555696359045023</v>
      </c>
      <c r="CM129" s="3">
        <f t="shared" si="174"/>
        <v>0.14898167715770855</v>
      </c>
      <c r="CN129" s="3">
        <f t="shared" si="177"/>
        <v>0.15248696854638091</v>
      </c>
      <c r="CO129" s="3">
        <f t="shared" si="180"/>
        <v>0.15607473361875662</v>
      </c>
      <c r="CP129" s="3">
        <f t="shared" si="183"/>
        <v>0.15974691284361542</v>
      </c>
      <c r="CQ129" s="3">
        <f t="shared" si="186"/>
        <v>0.16350549234574413</v>
      </c>
      <c r="CR129" s="3">
        <f t="shared" si="189"/>
        <v>0.16735250498014659</v>
      </c>
      <c r="CS129" s="3">
        <f t="shared" si="192"/>
        <v>0.17129003143152804</v>
      </c>
      <c r="CT129" s="3">
        <f t="shared" si="195"/>
        <v>0.17532020133964879</v>
      </c>
      <c r="CU129" s="3">
        <f t="shared" si="198"/>
        <v>0.17944519445115492</v>
      </c>
      <c r="CV129" s="3">
        <f t="shared" si="201"/>
        <v>0.18366724179851038</v>
      </c>
      <c r="CW129" s="3">
        <f t="shared" si="206"/>
        <v>0.18798862690666701</v>
      </c>
      <c r="CX129" s="3">
        <f t="shared" si="210"/>
        <v>0.19241168702812558</v>
      </c>
      <c r="CY129" s="3">
        <f t="shared" si="214"/>
        <v>0.19693881440705585</v>
      </c>
      <c r="CZ129" s="3">
        <f t="shared" si="218"/>
        <v>0.20157245757315898</v>
      </c>
      <c r="DA129" s="3">
        <f t="shared" si="222"/>
        <v>0.20631512266597277</v>
      </c>
      <c r="DB129" s="3">
        <f t="shared" si="226"/>
        <v>0.2111693747903354</v>
      </c>
      <c r="DC129" s="3">
        <f t="shared" si="230"/>
        <v>0.21613783940374096</v>
      </c>
      <c r="DD129" s="3">
        <f t="shared" si="233"/>
        <v>0.22122320373633722</v>
      </c>
      <c r="DE129" s="3">
        <f t="shared" si="236"/>
        <v>0.22642821824433351</v>
      </c>
      <c r="DF129" s="3">
        <f t="shared" si="239"/>
        <v>0.23175569809760502</v>
      </c>
      <c r="DG129" s="3">
        <f t="shared" si="242"/>
        <v>0.23720852470229767</v>
      </c>
      <c r="DH129" s="3">
        <f t="shared" si="245"/>
        <v>0.24278964725925778</v>
      </c>
      <c r="DI129" s="3">
        <f t="shared" si="248"/>
        <v>0.24850208435912866</v>
      </c>
      <c r="DJ129" s="3">
        <f t="shared" si="251"/>
        <v>0.25434892561497707</v>
      </c>
      <c r="DK129" s="3">
        <f t="shared" ref="DK129:DK137" si="254">($H$7*EXP(-($A129-DK$18)/$H$10))</f>
        <v>0.26033333333333331</v>
      </c>
    </row>
    <row r="130" spans="1:123" x14ac:dyDescent="0.25">
      <c r="A130">
        <f t="shared" si="165"/>
        <v>2111</v>
      </c>
      <c r="B130" s="3">
        <f t="shared" si="202"/>
        <v>2884.5677591433978</v>
      </c>
      <c r="C130" s="3"/>
      <c r="D130" s="3">
        <f t="shared" si="110"/>
        <v>369.3428628864786</v>
      </c>
      <c r="E130" s="3">
        <f t="shared" si="203"/>
        <v>1.9698992894574902E-2</v>
      </c>
      <c r="F130" s="3">
        <f t="shared" si="207"/>
        <v>2.0162477475204076E-2</v>
      </c>
      <c r="G130" s="3">
        <f t="shared" si="211"/>
        <v>2.0636867078116908E-2</v>
      </c>
      <c r="H130" s="3">
        <f t="shared" si="215"/>
        <v>2.1122418280373305E-2</v>
      </c>
      <c r="I130" s="3">
        <f t="shared" si="219"/>
        <v>2.1619393695865179E-2</v>
      </c>
      <c r="J130" s="3">
        <f t="shared" si="223"/>
        <v>2.2128062117353089E-2</v>
      </c>
      <c r="K130" s="3">
        <f t="shared" si="227"/>
        <v>2.2648698661844779E-2</v>
      </c>
      <c r="L130" s="3">
        <f t="shared" si="231"/>
        <v>2.3181584919394146E-2</v>
      </c>
      <c r="M130" s="3">
        <f t="shared" si="234"/>
        <v>2.3727009105401337E-2</v>
      </c>
      <c r="N130" s="3">
        <f t="shared" si="237"/>
        <v>2.4285266216496085E-2</v>
      </c>
      <c r="O130" s="3">
        <f t="shared" si="240"/>
        <v>2.4856658190088823E-2</v>
      </c>
      <c r="P130" s="3">
        <f t="shared" si="243"/>
        <v>2.5441494067675686E-2</v>
      </c>
      <c r="Q130" s="3">
        <f t="shared" si="246"/>
        <v>2.604009016198585E-2</v>
      </c>
      <c r="R130" s="3">
        <f t="shared" si="249"/>
        <v>2.6652770228061604E-2</v>
      </c>
      <c r="S130" s="3">
        <f t="shared" si="252"/>
        <v>2.727986563836356E-2</v>
      </c>
      <c r="T130" s="3">
        <f t="shared" ref="T130:T137" si="255">($H$7*EXP(-($A130-T$18)/$H$10))</f>
        <v>2.7921715561995915E-2</v>
      </c>
      <c r="U130" s="3">
        <f t="shared" si="153"/>
        <v>2.8578667148148464E-2</v>
      </c>
      <c r="V130" s="3">
        <f t="shared" si="156"/>
        <v>2.9251075713854796E-2</v>
      </c>
      <c r="W130" s="3">
        <f t="shared" si="159"/>
        <v>2.993930493616808E-2</v>
      </c>
      <c r="X130" s="3">
        <f t="shared" si="162"/>
        <v>3.0643727048858437E-2</v>
      </c>
      <c r="Y130" s="3">
        <f t="shared" si="166"/>
        <v>3.1364723043738267E-2</v>
      </c>
      <c r="Z130" s="3">
        <f t="shared" si="169"/>
        <v>3.2102682876724485E-2</v>
      </c>
      <c r="AA130" s="3">
        <f t="shared" si="172"/>
        <v>3.2858005678748935E-2</v>
      </c>
      <c r="AB130" s="3">
        <f t="shared" si="175"/>
        <v>3.3631099971631294E-2</v>
      </c>
      <c r="AC130" s="3">
        <f t="shared" si="178"/>
        <v>3.4422383889031058E-2</v>
      </c>
      <c r="AD130" s="3">
        <f t="shared" si="181"/>
        <v>3.5232285402598172E-2</v>
      </c>
      <c r="AE130" s="3">
        <f t="shared" si="184"/>
        <v>3.6061242553444582E-2</v>
      </c>
      <c r="AF130" s="3">
        <f t="shared" si="187"/>
        <v>3.690970368906199E-2</v>
      </c>
      <c r="AG130" s="3">
        <f t="shared" si="190"/>
        <v>3.7778127705813777E-2</v>
      </c>
      <c r="AH130" s="3">
        <f t="shared" si="193"/>
        <v>3.8666984297132542E-2</v>
      </c>
      <c r="AI130" s="3">
        <f t="shared" si="196"/>
        <v>3.9576754207557102E-2</v>
      </c>
      <c r="AJ130" s="3">
        <f t="shared" si="199"/>
        <v>4.0507929492746689E-2</v>
      </c>
      <c r="AK130" s="3">
        <f t="shared" si="204"/>
        <v>4.1461013785612871E-2</v>
      </c>
      <c r="AL130" s="3">
        <f t="shared" si="208"/>
        <v>4.2436522568713018E-2</v>
      </c>
      <c r="AM130" s="3">
        <f t="shared" si="212"/>
        <v>4.3434983453052793E-2</v>
      </c>
      <c r="AN130" s="3">
        <f t="shared" si="216"/>
        <v>4.4456936463448442E-2</v>
      </c>
      <c r="AO130" s="3">
        <f t="shared" si="220"/>
        <v>4.5502934330603054E-2</v>
      </c>
      <c r="AP130" s="3">
        <f t="shared" si="224"/>
        <v>4.6573542790055038E-2</v>
      </c>
      <c r="AQ130" s="3">
        <f t="shared" si="228"/>
        <v>4.7669340888160258E-2</v>
      </c>
      <c r="AR130" s="3">
        <f t="shared" si="232"/>
        <v>4.8790921295273487E-2</v>
      </c>
      <c r="AS130" s="3">
        <f t="shared" si="235"/>
        <v>4.9938890626298457E-2</v>
      </c>
      <c r="AT130" s="3">
        <f t="shared" si="238"/>
        <v>5.1113869768779928E-2</v>
      </c>
      <c r="AU130" s="3">
        <f t="shared" si="241"/>
        <v>5.2316494218715204E-2</v>
      </c>
      <c r="AV130" s="3">
        <f t="shared" si="244"/>
        <v>5.3547414424266818E-2</v>
      </c>
      <c r="AW130" s="3">
        <f t="shared" si="247"/>
        <v>5.480729613756205E-2</v>
      </c>
      <c r="AX130" s="3">
        <f t="shared" si="250"/>
        <v>5.6096820774769907E-2</v>
      </c>
      <c r="AY130" s="3">
        <f t="shared" si="253"/>
        <v>5.741668578464991E-2</v>
      </c>
      <c r="AZ130" s="3">
        <f t="shared" ref="AZ130:AZ137" si="256">($H$7*EXP(-($A130-AZ$18)/$H$10))</f>
        <v>5.876760502577235E-2</v>
      </c>
      <c r="BA130" s="3">
        <f t="shared" si="154"/>
        <v>6.0150309152613893E-2</v>
      </c>
      <c r="BB130" s="3">
        <f t="shared" si="157"/>
        <v>6.1565546010737347E-2</v>
      </c>
      <c r="BC130" s="3">
        <f t="shared" si="160"/>
        <v>6.3014081041269335E-2</v>
      </c>
      <c r="BD130" s="3">
        <f t="shared" si="163"/>
        <v>6.4496697694894745E-2</v>
      </c>
      <c r="BE130" s="3">
        <f t="shared" si="167"/>
        <v>6.6014197855591664E-2</v>
      </c>
      <c r="BF130" s="3">
        <f t="shared" si="170"/>
        <v>6.7567402274336177E-2</v>
      </c>
      <c r="BG130" s="3">
        <f t="shared" si="173"/>
        <v>6.9157151013011425E-2</v>
      </c>
      <c r="BH130" s="3">
        <f t="shared" si="176"/>
        <v>7.0784303898761308E-2</v>
      </c>
      <c r="BI130" s="3">
        <f t="shared" si="179"/>
        <v>7.2449740989034089E-2</v>
      </c>
      <c r="BJ130" s="3">
        <f t="shared" si="182"/>
        <v>7.4154363047567992E-2</v>
      </c>
      <c r="BK130" s="3">
        <f t="shared" si="185"/>
        <v>7.5899092031575632E-2</v>
      </c>
      <c r="BL130" s="3">
        <f t="shared" si="188"/>
        <v>7.7684871590391447E-2</v>
      </c>
      <c r="BM130" s="3">
        <f t="shared" si="191"/>
        <v>7.9512667575851154E-2</v>
      </c>
      <c r="BN130" s="3">
        <f t="shared" si="194"/>
        <v>8.1383468564679859E-2</v>
      </c>
      <c r="BO130" s="3">
        <f t="shared" si="197"/>
        <v>8.3298286393170787E-2</v>
      </c>
      <c r="BP130" s="3">
        <f t="shared" si="200"/>
        <v>8.5258156704444435E-2</v>
      </c>
      <c r="BQ130" s="3">
        <f t="shared" si="205"/>
        <v>8.7264139508583541E-2</v>
      </c>
      <c r="BR130" s="3">
        <f t="shared" si="209"/>
        <v>8.9317319755947366E-2</v>
      </c>
      <c r="BS130" s="3">
        <f t="shared" si="213"/>
        <v>9.1418807923974846E-2</v>
      </c>
      <c r="BT130" s="3">
        <f t="shared" si="217"/>
        <v>9.3569740617794508E-2</v>
      </c>
      <c r="BU130" s="3">
        <f t="shared" si="221"/>
        <v>9.5771281184965473E-2</v>
      </c>
      <c r="BV130" s="3">
        <f t="shared" si="225"/>
        <v>9.8024620344682456E-2</v>
      </c>
      <c r="BW130" s="3">
        <f t="shared" si="229"/>
        <v>0.10033097683178496</v>
      </c>
      <c r="BX130" s="3">
        <f t="shared" si="128"/>
        <v>0.10269159805591881</v>
      </c>
      <c r="BY130" s="3">
        <f t="shared" si="131"/>
        <v>0.10510776077620666</v>
      </c>
      <c r="BZ130" s="3">
        <f t="shared" si="134"/>
        <v>0.10758077179179253</v>
      </c>
      <c r="CA130" s="3">
        <f t="shared" si="137"/>
        <v>0.11011196864863355</v>
      </c>
      <c r="CB130" s="3">
        <f t="shared" si="140"/>
        <v>0.11270272036292142</v>
      </c>
      <c r="CC130" s="3">
        <f t="shared" si="143"/>
        <v>0.11535442816152475</v>
      </c>
      <c r="CD130" s="3">
        <f t="shared" si="146"/>
        <v>0.11806852623985273</v>
      </c>
      <c r="CE130" s="3">
        <f t="shared" si="149"/>
        <v>0.12084648253755022</v>
      </c>
      <c r="CF130" s="3">
        <f t="shared" si="152"/>
        <v>0.12368979953244352</v>
      </c>
      <c r="CG130" s="3">
        <f t="shared" si="155"/>
        <v>0.12660001505316637</v>
      </c>
      <c r="CH130" s="3">
        <f t="shared" si="158"/>
        <v>0.1295787031109058</v>
      </c>
      <c r="CI130" s="3">
        <f t="shared" si="161"/>
        <v>0.1326274747507174</v>
      </c>
      <c r="CJ130" s="3">
        <f t="shared" si="164"/>
        <v>0.13574797892287085</v>
      </c>
      <c r="CK130" s="3">
        <f t="shared" si="168"/>
        <v>0.13894190337469661</v>
      </c>
      <c r="CL130" s="3">
        <f t="shared" si="171"/>
        <v>0.14221097556341622</v>
      </c>
      <c r="CM130" s="3">
        <f t="shared" si="174"/>
        <v>0.14555696359045023</v>
      </c>
      <c r="CN130" s="3">
        <f t="shared" si="177"/>
        <v>0.14898167715770855</v>
      </c>
      <c r="CO130" s="3">
        <f t="shared" si="180"/>
        <v>0.15248696854638091</v>
      </c>
      <c r="CP130" s="3">
        <f t="shared" si="183"/>
        <v>0.15607473361875662</v>
      </c>
      <c r="CQ130" s="3">
        <f t="shared" si="186"/>
        <v>0.15974691284361542</v>
      </c>
      <c r="CR130" s="3">
        <f t="shared" si="189"/>
        <v>0.16350549234574413</v>
      </c>
      <c r="CS130" s="3">
        <f t="shared" si="192"/>
        <v>0.16735250498014659</v>
      </c>
      <c r="CT130" s="3">
        <f t="shared" si="195"/>
        <v>0.17129003143152804</v>
      </c>
      <c r="CU130" s="3">
        <f t="shared" si="198"/>
        <v>0.17532020133964879</v>
      </c>
      <c r="CV130" s="3">
        <f t="shared" si="201"/>
        <v>0.17944519445115492</v>
      </c>
      <c r="CW130" s="3">
        <f t="shared" si="206"/>
        <v>0.18366724179851038</v>
      </c>
      <c r="CX130" s="3">
        <f t="shared" si="210"/>
        <v>0.18798862690666701</v>
      </c>
      <c r="CY130" s="3">
        <f t="shared" si="214"/>
        <v>0.19241168702812558</v>
      </c>
      <c r="CZ130" s="3">
        <f t="shared" si="218"/>
        <v>0.19693881440705585</v>
      </c>
      <c r="DA130" s="3">
        <f t="shared" si="222"/>
        <v>0.20157245757315898</v>
      </c>
      <c r="DB130" s="3">
        <f t="shared" si="226"/>
        <v>0.20631512266597277</v>
      </c>
      <c r="DC130" s="3">
        <f t="shared" si="230"/>
        <v>0.2111693747903354</v>
      </c>
      <c r="DD130" s="3">
        <f t="shared" si="233"/>
        <v>0.21613783940374096</v>
      </c>
      <c r="DE130" s="3">
        <f t="shared" si="236"/>
        <v>0.22122320373633722</v>
      </c>
      <c r="DF130" s="3">
        <f t="shared" si="239"/>
        <v>0.22642821824433351</v>
      </c>
      <c r="DG130" s="3">
        <f t="shared" si="242"/>
        <v>0.23175569809760502</v>
      </c>
      <c r="DH130" s="3">
        <f t="shared" si="245"/>
        <v>0.23720852470229767</v>
      </c>
      <c r="DI130" s="3">
        <f t="shared" si="248"/>
        <v>0.24278964725925778</v>
      </c>
      <c r="DJ130" s="3">
        <f t="shared" si="251"/>
        <v>0.24850208435912866</v>
      </c>
      <c r="DK130" s="3">
        <f t="shared" si="254"/>
        <v>0.25434892561497707</v>
      </c>
      <c r="DL130" s="3">
        <f t="shared" ref="DL130:DL137" si="257">($H$7*EXP(-($A130-DL$18)/$H$10))</f>
        <v>0.26033333333333331</v>
      </c>
    </row>
    <row r="131" spans="1:123" x14ac:dyDescent="0.25">
      <c r="A131">
        <f t="shared" si="165"/>
        <v>2112</v>
      </c>
      <c r="B131" s="3">
        <f t="shared" si="202"/>
        <v>2884.5870053060553</v>
      </c>
      <c r="C131" s="3"/>
      <c r="D131" s="3">
        <f t="shared" si="110"/>
        <v>369.34532718387396</v>
      </c>
      <c r="E131" s="3">
        <f t="shared" si="203"/>
        <v>1.9246162657229941E-2</v>
      </c>
      <c r="F131" s="3">
        <f t="shared" si="207"/>
        <v>1.9698992894574902E-2</v>
      </c>
      <c r="G131" s="3">
        <f t="shared" si="211"/>
        <v>2.0162477475204076E-2</v>
      </c>
      <c r="H131" s="3">
        <f t="shared" si="215"/>
        <v>2.0636867078116908E-2</v>
      </c>
      <c r="I131" s="3">
        <f t="shared" si="219"/>
        <v>2.1122418280373305E-2</v>
      </c>
      <c r="J131" s="3">
        <f t="shared" si="223"/>
        <v>2.1619393695865179E-2</v>
      </c>
      <c r="K131" s="3">
        <f t="shared" si="227"/>
        <v>2.2128062117353089E-2</v>
      </c>
      <c r="L131" s="3">
        <f t="shared" si="231"/>
        <v>2.2648698661844779E-2</v>
      </c>
      <c r="M131" s="3">
        <f t="shared" si="234"/>
        <v>2.3181584919394146E-2</v>
      </c>
      <c r="N131" s="3">
        <f t="shared" si="237"/>
        <v>2.3727009105401337E-2</v>
      </c>
      <c r="O131" s="3">
        <f t="shared" si="240"/>
        <v>2.4285266216496085E-2</v>
      </c>
      <c r="P131" s="3">
        <f t="shared" si="243"/>
        <v>2.4856658190088823E-2</v>
      </c>
      <c r="Q131" s="3">
        <f t="shared" si="246"/>
        <v>2.5441494067675686E-2</v>
      </c>
      <c r="R131" s="3">
        <f t="shared" si="249"/>
        <v>2.604009016198585E-2</v>
      </c>
      <c r="S131" s="3">
        <f t="shared" si="252"/>
        <v>2.6652770228061604E-2</v>
      </c>
      <c r="T131" s="3">
        <f t="shared" si="255"/>
        <v>2.727986563836356E-2</v>
      </c>
      <c r="U131" s="3">
        <f t="shared" ref="U131:U137" si="258">($H$7*EXP(-($A131-U$18)/$H$10))</f>
        <v>2.7921715561995915E-2</v>
      </c>
      <c r="V131" s="3">
        <f t="shared" si="156"/>
        <v>2.8578667148148464E-2</v>
      </c>
      <c r="W131" s="3">
        <f t="shared" si="159"/>
        <v>2.9251075713854796E-2</v>
      </c>
      <c r="X131" s="3">
        <f t="shared" si="162"/>
        <v>2.993930493616808E-2</v>
      </c>
      <c r="Y131" s="3">
        <f t="shared" si="166"/>
        <v>3.0643727048858437E-2</v>
      </c>
      <c r="Z131" s="3">
        <f t="shared" si="169"/>
        <v>3.1364723043738267E-2</v>
      </c>
      <c r="AA131" s="3">
        <f t="shared" si="172"/>
        <v>3.2102682876724485E-2</v>
      </c>
      <c r="AB131" s="3">
        <f t="shared" si="175"/>
        <v>3.2858005678748935E-2</v>
      </c>
      <c r="AC131" s="3">
        <f t="shared" si="178"/>
        <v>3.3631099971631294E-2</v>
      </c>
      <c r="AD131" s="3">
        <f t="shared" si="181"/>
        <v>3.4422383889031058E-2</v>
      </c>
      <c r="AE131" s="3">
        <f t="shared" si="184"/>
        <v>3.5232285402598172E-2</v>
      </c>
      <c r="AF131" s="3">
        <f t="shared" si="187"/>
        <v>3.6061242553444582E-2</v>
      </c>
      <c r="AG131" s="3">
        <f t="shared" si="190"/>
        <v>3.690970368906199E-2</v>
      </c>
      <c r="AH131" s="3">
        <f t="shared" si="193"/>
        <v>3.7778127705813777E-2</v>
      </c>
      <c r="AI131" s="3">
        <f t="shared" si="196"/>
        <v>3.8666984297132542E-2</v>
      </c>
      <c r="AJ131" s="3">
        <f t="shared" si="199"/>
        <v>3.9576754207557102E-2</v>
      </c>
      <c r="AK131" s="3">
        <f t="shared" si="204"/>
        <v>4.0507929492746689E-2</v>
      </c>
      <c r="AL131" s="3">
        <f t="shared" si="208"/>
        <v>4.1461013785612871E-2</v>
      </c>
      <c r="AM131" s="3">
        <f t="shared" si="212"/>
        <v>4.2436522568713018E-2</v>
      </c>
      <c r="AN131" s="3">
        <f t="shared" si="216"/>
        <v>4.3434983453052793E-2</v>
      </c>
      <c r="AO131" s="3">
        <f t="shared" si="220"/>
        <v>4.4456936463448442E-2</v>
      </c>
      <c r="AP131" s="3">
        <f t="shared" si="224"/>
        <v>4.5502934330603054E-2</v>
      </c>
      <c r="AQ131" s="3">
        <f t="shared" si="228"/>
        <v>4.6573542790055038E-2</v>
      </c>
      <c r="AR131" s="3">
        <f t="shared" si="232"/>
        <v>4.7669340888160258E-2</v>
      </c>
      <c r="AS131" s="3">
        <f t="shared" si="235"/>
        <v>4.8790921295273487E-2</v>
      </c>
      <c r="AT131" s="3">
        <f t="shared" si="238"/>
        <v>4.9938890626298457E-2</v>
      </c>
      <c r="AU131" s="3">
        <f t="shared" si="241"/>
        <v>5.1113869768779928E-2</v>
      </c>
      <c r="AV131" s="3">
        <f t="shared" si="244"/>
        <v>5.2316494218715204E-2</v>
      </c>
      <c r="AW131" s="3">
        <f t="shared" si="247"/>
        <v>5.3547414424266818E-2</v>
      </c>
      <c r="AX131" s="3">
        <f t="shared" si="250"/>
        <v>5.480729613756205E-2</v>
      </c>
      <c r="AY131" s="3">
        <f t="shared" si="253"/>
        <v>5.6096820774769907E-2</v>
      </c>
      <c r="AZ131" s="3">
        <f t="shared" si="256"/>
        <v>5.741668578464991E-2</v>
      </c>
      <c r="BA131" s="3">
        <f t="shared" ref="BA131:BA137" si="259">($H$7*EXP(-($A131-BA$18)/$H$10))</f>
        <v>5.876760502577235E-2</v>
      </c>
      <c r="BB131" s="3">
        <f t="shared" si="157"/>
        <v>6.0150309152613893E-2</v>
      </c>
      <c r="BC131" s="3">
        <f t="shared" si="160"/>
        <v>6.1565546010737347E-2</v>
      </c>
      <c r="BD131" s="3">
        <f t="shared" si="163"/>
        <v>6.3014081041269335E-2</v>
      </c>
      <c r="BE131" s="3">
        <f t="shared" si="167"/>
        <v>6.4496697694894745E-2</v>
      </c>
      <c r="BF131" s="3">
        <f t="shared" si="170"/>
        <v>6.6014197855591664E-2</v>
      </c>
      <c r="BG131" s="3">
        <f t="shared" si="173"/>
        <v>6.7567402274336177E-2</v>
      </c>
      <c r="BH131" s="3">
        <f t="shared" si="176"/>
        <v>6.9157151013011425E-2</v>
      </c>
      <c r="BI131" s="3">
        <f t="shared" si="179"/>
        <v>7.0784303898761308E-2</v>
      </c>
      <c r="BJ131" s="3">
        <f t="shared" si="182"/>
        <v>7.2449740989034089E-2</v>
      </c>
      <c r="BK131" s="3">
        <f t="shared" si="185"/>
        <v>7.4154363047567992E-2</v>
      </c>
      <c r="BL131" s="3">
        <f t="shared" si="188"/>
        <v>7.5899092031575632E-2</v>
      </c>
      <c r="BM131" s="3">
        <f t="shared" si="191"/>
        <v>7.7684871590391447E-2</v>
      </c>
      <c r="BN131" s="3">
        <f t="shared" si="194"/>
        <v>7.9512667575851154E-2</v>
      </c>
      <c r="BO131" s="3">
        <f t="shared" si="197"/>
        <v>8.1383468564679859E-2</v>
      </c>
      <c r="BP131" s="3">
        <f t="shared" si="200"/>
        <v>8.3298286393170787E-2</v>
      </c>
      <c r="BQ131" s="3">
        <f t="shared" si="205"/>
        <v>8.5258156704444435E-2</v>
      </c>
      <c r="BR131" s="3">
        <f t="shared" si="209"/>
        <v>8.7264139508583541E-2</v>
      </c>
      <c r="BS131" s="3">
        <f t="shared" si="213"/>
        <v>8.9317319755947366E-2</v>
      </c>
      <c r="BT131" s="3">
        <f t="shared" si="217"/>
        <v>9.1418807923974846E-2</v>
      </c>
      <c r="BU131" s="3">
        <f t="shared" si="221"/>
        <v>9.3569740617794508E-2</v>
      </c>
      <c r="BV131" s="3">
        <f t="shared" si="225"/>
        <v>9.5771281184965473E-2</v>
      </c>
      <c r="BW131" s="3">
        <f t="shared" si="229"/>
        <v>9.8024620344682456E-2</v>
      </c>
      <c r="BX131" s="3">
        <f t="shared" si="128"/>
        <v>0.10033097683178496</v>
      </c>
      <c r="BY131" s="3">
        <f t="shared" si="131"/>
        <v>0.10269159805591881</v>
      </c>
      <c r="BZ131" s="3">
        <f t="shared" si="134"/>
        <v>0.10510776077620666</v>
      </c>
      <c r="CA131" s="3">
        <f t="shared" si="137"/>
        <v>0.10758077179179253</v>
      </c>
      <c r="CB131" s="3">
        <f t="shared" si="140"/>
        <v>0.11011196864863355</v>
      </c>
      <c r="CC131" s="3">
        <f t="shared" si="143"/>
        <v>0.11270272036292142</v>
      </c>
      <c r="CD131" s="3">
        <f t="shared" si="146"/>
        <v>0.11535442816152475</v>
      </c>
      <c r="CE131" s="3">
        <f t="shared" si="149"/>
        <v>0.11806852623985273</v>
      </c>
      <c r="CF131" s="3">
        <f t="shared" si="152"/>
        <v>0.12084648253755022</v>
      </c>
      <c r="CG131" s="3">
        <f t="shared" si="155"/>
        <v>0.12368979953244352</v>
      </c>
      <c r="CH131" s="3">
        <f t="shared" si="158"/>
        <v>0.12660001505316637</v>
      </c>
      <c r="CI131" s="3">
        <f t="shared" si="161"/>
        <v>0.1295787031109058</v>
      </c>
      <c r="CJ131" s="3">
        <f t="shared" si="164"/>
        <v>0.1326274747507174</v>
      </c>
      <c r="CK131" s="3">
        <f t="shared" si="168"/>
        <v>0.13574797892287085</v>
      </c>
      <c r="CL131" s="3">
        <f t="shared" si="171"/>
        <v>0.13894190337469661</v>
      </c>
      <c r="CM131" s="3">
        <f t="shared" si="174"/>
        <v>0.14221097556341622</v>
      </c>
      <c r="CN131" s="3">
        <f t="shared" si="177"/>
        <v>0.14555696359045023</v>
      </c>
      <c r="CO131" s="3">
        <f t="shared" si="180"/>
        <v>0.14898167715770855</v>
      </c>
      <c r="CP131" s="3">
        <f t="shared" si="183"/>
        <v>0.15248696854638091</v>
      </c>
      <c r="CQ131" s="3">
        <f t="shared" si="186"/>
        <v>0.15607473361875662</v>
      </c>
      <c r="CR131" s="3">
        <f t="shared" si="189"/>
        <v>0.15974691284361542</v>
      </c>
      <c r="CS131" s="3">
        <f t="shared" si="192"/>
        <v>0.16350549234574413</v>
      </c>
      <c r="CT131" s="3">
        <f t="shared" si="195"/>
        <v>0.16735250498014659</v>
      </c>
      <c r="CU131" s="3">
        <f t="shared" si="198"/>
        <v>0.17129003143152804</v>
      </c>
      <c r="CV131" s="3">
        <f t="shared" si="201"/>
        <v>0.17532020133964879</v>
      </c>
      <c r="CW131" s="3">
        <f t="shared" si="206"/>
        <v>0.17944519445115492</v>
      </c>
      <c r="CX131" s="3">
        <f t="shared" si="210"/>
        <v>0.18366724179851038</v>
      </c>
      <c r="CY131" s="3">
        <f t="shared" si="214"/>
        <v>0.18798862690666701</v>
      </c>
      <c r="CZ131" s="3">
        <f t="shared" si="218"/>
        <v>0.19241168702812558</v>
      </c>
      <c r="DA131" s="3">
        <f t="shared" si="222"/>
        <v>0.19693881440705585</v>
      </c>
      <c r="DB131" s="3">
        <f t="shared" si="226"/>
        <v>0.20157245757315898</v>
      </c>
      <c r="DC131" s="3">
        <f t="shared" si="230"/>
        <v>0.20631512266597277</v>
      </c>
      <c r="DD131" s="3">
        <f t="shared" si="233"/>
        <v>0.2111693747903354</v>
      </c>
      <c r="DE131" s="3">
        <f t="shared" si="236"/>
        <v>0.21613783940374096</v>
      </c>
      <c r="DF131" s="3">
        <f t="shared" si="239"/>
        <v>0.22122320373633722</v>
      </c>
      <c r="DG131" s="3">
        <f t="shared" si="242"/>
        <v>0.22642821824433351</v>
      </c>
      <c r="DH131" s="3">
        <f t="shared" si="245"/>
        <v>0.23175569809760502</v>
      </c>
      <c r="DI131" s="3">
        <f t="shared" si="248"/>
        <v>0.23720852470229767</v>
      </c>
      <c r="DJ131" s="3">
        <f t="shared" si="251"/>
        <v>0.24278964725925778</v>
      </c>
      <c r="DK131" s="3">
        <f t="shared" si="254"/>
        <v>0.24850208435912866</v>
      </c>
      <c r="DL131" s="3">
        <f t="shared" si="257"/>
        <v>0.25434892561497707</v>
      </c>
      <c r="DM131" s="3">
        <f t="shared" ref="DM131:DM137" si="260">($H$7*EXP(-($A131-DM$18)/$H$10))</f>
        <v>0.26033333333333331</v>
      </c>
    </row>
    <row r="132" spans="1:123" x14ac:dyDescent="0.25">
      <c r="A132">
        <f t="shared" si="165"/>
        <v>2113</v>
      </c>
      <c r="B132" s="3">
        <f t="shared" si="202"/>
        <v>2884.6058090479019</v>
      </c>
      <c r="C132" s="3"/>
      <c r="D132" s="3">
        <f t="shared" si="110"/>
        <v>369.34773483327808</v>
      </c>
      <c r="E132" s="3">
        <f t="shared" si="203"/>
        <v>1.8803741846648642E-2</v>
      </c>
      <c r="F132" s="3">
        <f t="shared" si="207"/>
        <v>1.9246162657229941E-2</v>
      </c>
      <c r="G132" s="3">
        <f t="shared" si="211"/>
        <v>1.9698992894574902E-2</v>
      </c>
      <c r="H132" s="3">
        <f t="shared" si="215"/>
        <v>2.0162477475204076E-2</v>
      </c>
      <c r="I132" s="3">
        <f t="shared" si="219"/>
        <v>2.0636867078116908E-2</v>
      </c>
      <c r="J132" s="3">
        <f t="shared" si="223"/>
        <v>2.1122418280373305E-2</v>
      </c>
      <c r="K132" s="3">
        <f t="shared" si="227"/>
        <v>2.1619393695865179E-2</v>
      </c>
      <c r="L132" s="3">
        <f t="shared" si="231"/>
        <v>2.2128062117353089E-2</v>
      </c>
      <c r="M132" s="3">
        <f t="shared" si="234"/>
        <v>2.2648698661844779E-2</v>
      </c>
      <c r="N132" s="3">
        <f t="shared" si="237"/>
        <v>2.3181584919394146E-2</v>
      </c>
      <c r="O132" s="3">
        <f t="shared" si="240"/>
        <v>2.3727009105401337E-2</v>
      </c>
      <c r="P132" s="3">
        <f t="shared" si="243"/>
        <v>2.4285266216496085E-2</v>
      </c>
      <c r="Q132" s="3">
        <f t="shared" si="246"/>
        <v>2.4856658190088823E-2</v>
      </c>
      <c r="R132" s="3">
        <f t="shared" si="249"/>
        <v>2.5441494067675686E-2</v>
      </c>
      <c r="S132" s="3">
        <f t="shared" si="252"/>
        <v>2.604009016198585E-2</v>
      </c>
      <c r="T132" s="3">
        <f t="shared" si="255"/>
        <v>2.6652770228061604E-2</v>
      </c>
      <c r="U132" s="3">
        <f t="shared" si="258"/>
        <v>2.727986563836356E-2</v>
      </c>
      <c r="V132" s="3">
        <f t="shared" ref="V132:V137" si="261">($H$7*EXP(-($A132-V$18)/$H$10))</f>
        <v>2.7921715561995915E-2</v>
      </c>
      <c r="W132" s="3">
        <f t="shared" si="159"/>
        <v>2.8578667148148464E-2</v>
      </c>
      <c r="X132" s="3">
        <f t="shared" si="162"/>
        <v>2.9251075713854796E-2</v>
      </c>
      <c r="Y132" s="3">
        <f t="shared" si="166"/>
        <v>2.993930493616808E-2</v>
      </c>
      <c r="Z132" s="3">
        <f t="shared" si="169"/>
        <v>3.0643727048858437E-2</v>
      </c>
      <c r="AA132" s="3">
        <f t="shared" si="172"/>
        <v>3.1364723043738267E-2</v>
      </c>
      <c r="AB132" s="3">
        <f t="shared" si="175"/>
        <v>3.2102682876724485E-2</v>
      </c>
      <c r="AC132" s="3">
        <f t="shared" si="178"/>
        <v>3.2858005678748935E-2</v>
      </c>
      <c r="AD132" s="3">
        <f t="shared" si="181"/>
        <v>3.3631099971631294E-2</v>
      </c>
      <c r="AE132" s="3">
        <f t="shared" si="184"/>
        <v>3.4422383889031058E-2</v>
      </c>
      <c r="AF132" s="3">
        <f t="shared" si="187"/>
        <v>3.5232285402598172E-2</v>
      </c>
      <c r="AG132" s="3">
        <f t="shared" si="190"/>
        <v>3.6061242553444582E-2</v>
      </c>
      <c r="AH132" s="3">
        <f t="shared" si="193"/>
        <v>3.690970368906199E-2</v>
      </c>
      <c r="AI132" s="3">
        <f t="shared" si="196"/>
        <v>3.7778127705813777E-2</v>
      </c>
      <c r="AJ132" s="3">
        <f t="shared" si="199"/>
        <v>3.8666984297132542E-2</v>
      </c>
      <c r="AK132" s="3">
        <f t="shared" si="204"/>
        <v>3.9576754207557102E-2</v>
      </c>
      <c r="AL132" s="3">
        <f t="shared" si="208"/>
        <v>4.0507929492746689E-2</v>
      </c>
      <c r="AM132" s="3">
        <f t="shared" si="212"/>
        <v>4.1461013785612871E-2</v>
      </c>
      <c r="AN132" s="3">
        <f t="shared" si="216"/>
        <v>4.2436522568713018E-2</v>
      </c>
      <c r="AO132" s="3">
        <f t="shared" si="220"/>
        <v>4.3434983453052793E-2</v>
      </c>
      <c r="AP132" s="3">
        <f t="shared" si="224"/>
        <v>4.4456936463448442E-2</v>
      </c>
      <c r="AQ132" s="3">
        <f t="shared" si="228"/>
        <v>4.5502934330603054E-2</v>
      </c>
      <c r="AR132" s="3">
        <f t="shared" si="232"/>
        <v>4.6573542790055038E-2</v>
      </c>
      <c r="AS132" s="3">
        <f t="shared" si="235"/>
        <v>4.7669340888160258E-2</v>
      </c>
      <c r="AT132" s="3">
        <f t="shared" si="238"/>
        <v>4.8790921295273487E-2</v>
      </c>
      <c r="AU132" s="3">
        <f t="shared" si="241"/>
        <v>4.9938890626298457E-2</v>
      </c>
      <c r="AV132" s="3">
        <f t="shared" si="244"/>
        <v>5.1113869768779928E-2</v>
      </c>
      <c r="AW132" s="3">
        <f t="shared" si="247"/>
        <v>5.2316494218715204E-2</v>
      </c>
      <c r="AX132" s="3">
        <f t="shared" si="250"/>
        <v>5.3547414424266818E-2</v>
      </c>
      <c r="AY132" s="3">
        <f t="shared" si="253"/>
        <v>5.480729613756205E-2</v>
      </c>
      <c r="AZ132" s="3">
        <f t="shared" si="256"/>
        <v>5.6096820774769907E-2</v>
      </c>
      <c r="BA132" s="3">
        <f t="shared" si="259"/>
        <v>5.741668578464991E-2</v>
      </c>
      <c r="BB132" s="3">
        <f t="shared" ref="BB132:BB137" si="262">($H$7*EXP(-($A132-BB$18)/$H$10))</f>
        <v>5.876760502577235E-2</v>
      </c>
      <c r="BC132" s="3">
        <f t="shared" si="160"/>
        <v>6.0150309152613893E-2</v>
      </c>
      <c r="BD132" s="3">
        <f t="shared" si="163"/>
        <v>6.1565546010737347E-2</v>
      </c>
      <c r="BE132" s="3">
        <f t="shared" si="167"/>
        <v>6.3014081041269335E-2</v>
      </c>
      <c r="BF132" s="3">
        <f t="shared" si="170"/>
        <v>6.4496697694894745E-2</v>
      </c>
      <c r="BG132" s="3">
        <f t="shared" si="173"/>
        <v>6.6014197855591664E-2</v>
      </c>
      <c r="BH132" s="3">
        <f t="shared" si="176"/>
        <v>6.7567402274336177E-2</v>
      </c>
      <c r="BI132" s="3">
        <f t="shared" si="179"/>
        <v>6.9157151013011425E-2</v>
      </c>
      <c r="BJ132" s="3">
        <f t="shared" si="182"/>
        <v>7.0784303898761308E-2</v>
      </c>
      <c r="BK132" s="3">
        <f t="shared" si="185"/>
        <v>7.2449740989034089E-2</v>
      </c>
      <c r="BL132" s="3">
        <f t="shared" si="188"/>
        <v>7.4154363047567992E-2</v>
      </c>
      <c r="BM132" s="3">
        <f t="shared" si="191"/>
        <v>7.5899092031575632E-2</v>
      </c>
      <c r="BN132" s="3">
        <f t="shared" si="194"/>
        <v>7.7684871590391447E-2</v>
      </c>
      <c r="BO132" s="3">
        <f t="shared" si="197"/>
        <v>7.9512667575851154E-2</v>
      </c>
      <c r="BP132" s="3">
        <f t="shared" si="200"/>
        <v>8.1383468564679859E-2</v>
      </c>
      <c r="BQ132" s="3">
        <f t="shared" si="205"/>
        <v>8.3298286393170787E-2</v>
      </c>
      <c r="BR132" s="3">
        <f t="shared" si="209"/>
        <v>8.5258156704444435E-2</v>
      </c>
      <c r="BS132" s="3">
        <f t="shared" si="213"/>
        <v>8.7264139508583541E-2</v>
      </c>
      <c r="BT132" s="3">
        <f t="shared" si="217"/>
        <v>8.9317319755947366E-2</v>
      </c>
      <c r="BU132" s="3">
        <f t="shared" si="221"/>
        <v>9.1418807923974846E-2</v>
      </c>
      <c r="BV132" s="3">
        <f t="shared" si="225"/>
        <v>9.3569740617794508E-2</v>
      </c>
      <c r="BW132" s="3">
        <f t="shared" si="229"/>
        <v>9.5771281184965473E-2</v>
      </c>
      <c r="BX132" s="3">
        <f t="shared" si="128"/>
        <v>9.8024620344682456E-2</v>
      </c>
      <c r="BY132" s="3">
        <f t="shared" si="131"/>
        <v>0.10033097683178496</v>
      </c>
      <c r="BZ132" s="3">
        <f t="shared" si="134"/>
        <v>0.10269159805591881</v>
      </c>
      <c r="CA132" s="3">
        <f t="shared" si="137"/>
        <v>0.10510776077620666</v>
      </c>
      <c r="CB132" s="3">
        <f t="shared" si="140"/>
        <v>0.10758077179179253</v>
      </c>
      <c r="CC132" s="3">
        <f t="shared" si="143"/>
        <v>0.11011196864863355</v>
      </c>
      <c r="CD132" s="3">
        <f t="shared" si="146"/>
        <v>0.11270272036292142</v>
      </c>
      <c r="CE132" s="3">
        <f t="shared" si="149"/>
        <v>0.11535442816152475</v>
      </c>
      <c r="CF132" s="3">
        <f t="shared" si="152"/>
        <v>0.11806852623985273</v>
      </c>
      <c r="CG132" s="3">
        <f t="shared" si="155"/>
        <v>0.12084648253755022</v>
      </c>
      <c r="CH132" s="3">
        <f t="shared" si="158"/>
        <v>0.12368979953244352</v>
      </c>
      <c r="CI132" s="3">
        <f t="shared" si="161"/>
        <v>0.12660001505316637</v>
      </c>
      <c r="CJ132" s="3">
        <f t="shared" si="164"/>
        <v>0.1295787031109058</v>
      </c>
      <c r="CK132" s="3">
        <f t="shared" si="168"/>
        <v>0.1326274747507174</v>
      </c>
      <c r="CL132" s="3">
        <f t="shared" si="171"/>
        <v>0.13574797892287085</v>
      </c>
      <c r="CM132" s="3">
        <f t="shared" si="174"/>
        <v>0.13894190337469661</v>
      </c>
      <c r="CN132" s="3">
        <f t="shared" si="177"/>
        <v>0.14221097556341622</v>
      </c>
      <c r="CO132" s="3">
        <f t="shared" si="180"/>
        <v>0.14555696359045023</v>
      </c>
      <c r="CP132" s="3">
        <f t="shared" si="183"/>
        <v>0.14898167715770855</v>
      </c>
      <c r="CQ132" s="3">
        <f t="shared" si="186"/>
        <v>0.15248696854638091</v>
      </c>
      <c r="CR132" s="3">
        <f t="shared" si="189"/>
        <v>0.15607473361875662</v>
      </c>
      <c r="CS132" s="3">
        <f t="shared" si="192"/>
        <v>0.15974691284361542</v>
      </c>
      <c r="CT132" s="3">
        <f t="shared" si="195"/>
        <v>0.16350549234574413</v>
      </c>
      <c r="CU132" s="3">
        <f t="shared" si="198"/>
        <v>0.16735250498014659</v>
      </c>
      <c r="CV132" s="3">
        <f t="shared" si="201"/>
        <v>0.17129003143152804</v>
      </c>
      <c r="CW132" s="3">
        <f t="shared" si="206"/>
        <v>0.17532020133964879</v>
      </c>
      <c r="CX132" s="3">
        <f t="shared" si="210"/>
        <v>0.17944519445115492</v>
      </c>
      <c r="CY132" s="3">
        <f t="shared" si="214"/>
        <v>0.18366724179851038</v>
      </c>
      <c r="CZ132" s="3">
        <f t="shared" si="218"/>
        <v>0.18798862690666701</v>
      </c>
      <c r="DA132" s="3">
        <f t="shared" si="222"/>
        <v>0.19241168702812558</v>
      </c>
      <c r="DB132" s="3">
        <f t="shared" si="226"/>
        <v>0.19693881440705585</v>
      </c>
      <c r="DC132" s="3">
        <f t="shared" si="230"/>
        <v>0.20157245757315898</v>
      </c>
      <c r="DD132" s="3">
        <f t="shared" si="233"/>
        <v>0.20631512266597277</v>
      </c>
      <c r="DE132" s="3">
        <f t="shared" si="236"/>
        <v>0.2111693747903354</v>
      </c>
      <c r="DF132" s="3">
        <f t="shared" si="239"/>
        <v>0.21613783940374096</v>
      </c>
      <c r="DG132" s="3">
        <f t="shared" si="242"/>
        <v>0.22122320373633722</v>
      </c>
      <c r="DH132" s="3">
        <f t="shared" si="245"/>
        <v>0.22642821824433351</v>
      </c>
      <c r="DI132" s="3">
        <f t="shared" si="248"/>
        <v>0.23175569809760502</v>
      </c>
      <c r="DJ132" s="3">
        <f t="shared" si="251"/>
        <v>0.23720852470229767</v>
      </c>
      <c r="DK132" s="3">
        <f t="shared" si="254"/>
        <v>0.24278964725925778</v>
      </c>
      <c r="DL132" s="3">
        <f t="shared" si="257"/>
        <v>0.24850208435912866</v>
      </c>
      <c r="DM132" s="3">
        <f t="shared" si="260"/>
        <v>0.25434892561497707</v>
      </c>
      <c r="DN132" s="3">
        <f t="shared" ref="DN132:DN137" si="263">($H$7*EXP(-($A132-DN$18)/$H$10))</f>
        <v>0.26033333333333331</v>
      </c>
    </row>
    <row r="133" spans="1:123" x14ac:dyDescent="0.25">
      <c r="A133">
        <f t="shared" si="165"/>
        <v>2114</v>
      </c>
      <c r="B133" s="3">
        <f t="shared" si="202"/>
        <v>2884.6241805390782</v>
      </c>
      <c r="C133" s="3"/>
      <c r="D133" s="3">
        <f t="shared" si="110"/>
        <v>369.35008713688586</v>
      </c>
      <c r="E133" s="3">
        <f t="shared" si="203"/>
        <v>1.8371491176324462E-2</v>
      </c>
      <c r="F133" s="3">
        <f t="shared" si="207"/>
        <v>1.8803741846648642E-2</v>
      </c>
      <c r="G133" s="3">
        <f t="shared" si="211"/>
        <v>1.9246162657229941E-2</v>
      </c>
      <c r="H133" s="3">
        <f t="shared" si="215"/>
        <v>1.9698992894574902E-2</v>
      </c>
      <c r="I133" s="3">
        <f t="shared" si="219"/>
        <v>2.0162477475204076E-2</v>
      </c>
      <c r="J133" s="3">
        <f t="shared" si="223"/>
        <v>2.0636867078116908E-2</v>
      </c>
      <c r="K133" s="3">
        <f t="shared" si="227"/>
        <v>2.1122418280373305E-2</v>
      </c>
      <c r="L133" s="3">
        <f t="shared" si="231"/>
        <v>2.1619393695865179E-2</v>
      </c>
      <c r="M133" s="3">
        <f t="shared" si="234"/>
        <v>2.2128062117353089E-2</v>
      </c>
      <c r="N133" s="3">
        <f t="shared" si="237"/>
        <v>2.2648698661844779E-2</v>
      </c>
      <c r="O133" s="3">
        <f t="shared" si="240"/>
        <v>2.3181584919394146E-2</v>
      </c>
      <c r="P133" s="3">
        <f t="shared" si="243"/>
        <v>2.3727009105401337E-2</v>
      </c>
      <c r="Q133" s="3">
        <f t="shared" si="246"/>
        <v>2.4285266216496085E-2</v>
      </c>
      <c r="R133" s="3">
        <f t="shared" si="249"/>
        <v>2.4856658190088823E-2</v>
      </c>
      <c r="S133" s="3">
        <f t="shared" si="252"/>
        <v>2.5441494067675686E-2</v>
      </c>
      <c r="T133" s="3">
        <f t="shared" si="255"/>
        <v>2.604009016198585E-2</v>
      </c>
      <c r="U133" s="3">
        <f t="shared" si="258"/>
        <v>2.6652770228061604E-2</v>
      </c>
      <c r="V133" s="3">
        <f t="shared" si="261"/>
        <v>2.727986563836356E-2</v>
      </c>
      <c r="W133" s="3">
        <f t="shared" si="159"/>
        <v>2.7921715561995915E-2</v>
      </c>
      <c r="X133" s="3">
        <f t="shared" si="162"/>
        <v>2.8578667148148464E-2</v>
      </c>
      <c r="Y133" s="3">
        <f t="shared" si="166"/>
        <v>2.9251075713854796E-2</v>
      </c>
      <c r="Z133" s="3">
        <f t="shared" si="169"/>
        <v>2.993930493616808E-2</v>
      </c>
      <c r="AA133" s="3">
        <f t="shared" si="172"/>
        <v>3.0643727048858437E-2</v>
      </c>
      <c r="AB133" s="3">
        <f t="shared" si="175"/>
        <v>3.1364723043738267E-2</v>
      </c>
      <c r="AC133" s="3">
        <f t="shared" si="178"/>
        <v>3.2102682876724485E-2</v>
      </c>
      <c r="AD133" s="3">
        <f t="shared" si="181"/>
        <v>3.2858005678748935E-2</v>
      </c>
      <c r="AE133" s="3">
        <f t="shared" si="184"/>
        <v>3.3631099971631294E-2</v>
      </c>
      <c r="AF133" s="3">
        <f t="shared" si="187"/>
        <v>3.4422383889031058E-2</v>
      </c>
      <c r="AG133" s="3">
        <f t="shared" si="190"/>
        <v>3.5232285402598172E-2</v>
      </c>
      <c r="AH133" s="3">
        <f t="shared" si="193"/>
        <v>3.6061242553444582E-2</v>
      </c>
      <c r="AI133" s="3">
        <f t="shared" si="196"/>
        <v>3.690970368906199E-2</v>
      </c>
      <c r="AJ133" s="3">
        <f t="shared" si="199"/>
        <v>3.7778127705813777E-2</v>
      </c>
      <c r="AK133" s="3">
        <f t="shared" si="204"/>
        <v>3.8666984297132542E-2</v>
      </c>
      <c r="AL133" s="3">
        <f t="shared" si="208"/>
        <v>3.9576754207557102E-2</v>
      </c>
      <c r="AM133" s="3">
        <f t="shared" si="212"/>
        <v>4.0507929492746689E-2</v>
      </c>
      <c r="AN133" s="3">
        <f t="shared" si="216"/>
        <v>4.1461013785612871E-2</v>
      </c>
      <c r="AO133" s="3">
        <f t="shared" si="220"/>
        <v>4.2436522568713018E-2</v>
      </c>
      <c r="AP133" s="3">
        <f t="shared" si="224"/>
        <v>4.3434983453052793E-2</v>
      </c>
      <c r="AQ133" s="3">
        <f t="shared" si="228"/>
        <v>4.4456936463448442E-2</v>
      </c>
      <c r="AR133" s="3">
        <f t="shared" si="232"/>
        <v>4.5502934330603054E-2</v>
      </c>
      <c r="AS133" s="3">
        <f t="shared" si="235"/>
        <v>4.6573542790055038E-2</v>
      </c>
      <c r="AT133" s="3">
        <f t="shared" si="238"/>
        <v>4.7669340888160258E-2</v>
      </c>
      <c r="AU133" s="3">
        <f t="shared" si="241"/>
        <v>4.8790921295273487E-2</v>
      </c>
      <c r="AV133" s="3">
        <f t="shared" si="244"/>
        <v>4.9938890626298457E-2</v>
      </c>
      <c r="AW133" s="3">
        <f t="shared" si="247"/>
        <v>5.1113869768779928E-2</v>
      </c>
      <c r="AX133" s="3">
        <f t="shared" si="250"/>
        <v>5.2316494218715204E-2</v>
      </c>
      <c r="AY133" s="3">
        <f t="shared" si="253"/>
        <v>5.3547414424266818E-2</v>
      </c>
      <c r="AZ133" s="3">
        <f t="shared" si="256"/>
        <v>5.480729613756205E-2</v>
      </c>
      <c r="BA133" s="3">
        <f t="shared" si="259"/>
        <v>5.6096820774769907E-2</v>
      </c>
      <c r="BB133" s="3">
        <f t="shared" si="262"/>
        <v>5.741668578464991E-2</v>
      </c>
      <c r="BC133" s="3">
        <f t="shared" si="160"/>
        <v>5.876760502577235E-2</v>
      </c>
      <c r="BD133" s="3">
        <f t="shared" si="163"/>
        <v>6.0150309152613893E-2</v>
      </c>
      <c r="BE133" s="3">
        <f t="shared" si="167"/>
        <v>6.1565546010737347E-2</v>
      </c>
      <c r="BF133" s="3">
        <f t="shared" si="170"/>
        <v>6.3014081041269335E-2</v>
      </c>
      <c r="BG133" s="3">
        <f t="shared" si="173"/>
        <v>6.4496697694894745E-2</v>
      </c>
      <c r="BH133" s="3">
        <f t="shared" si="176"/>
        <v>6.6014197855591664E-2</v>
      </c>
      <c r="BI133" s="3">
        <f t="shared" si="179"/>
        <v>6.7567402274336177E-2</v>
      </c>
      <c r="BJ133" s="3">
        <f t="shared" si="182"/>
        <v>6.9157151013011425E-2</v>
      </c>
      <c r="BK133" s="3">
        <f t="shared" si="185"/>
        <v>7.0784303898761308E-2</v>
      </c>
      <c r="BL133" s="3">
        <f t="shared" si="188"/>
        <v>7.2449740989034089E-2</v>
      </c>
      <c r="BM133" s="3">
        <f t="shared" si="191"/>
        <v>7.4154363047567992E-2</v>
      </c>
      <c r="BN133" s="3">
        <f t="shared" si="194"/>
        <v>7.5899092031575632E-2</v>
      </c>
      <c r="BO133" s="3">
        <f t="shared" si="197"/>
        <v>7.7684871590391447E-2</v>
      </c>
      <c r="BP133" s="3">
        <f t="shared" si="200"/>
        <v>7.9512667575851154E-2</v>
      </c>
      <c r="BQ133" s="3">
        <f t="shared" si="205"/>
        <v>8.1383468564679859E-2</v>
      </c>
      <c r="BR133" s="3">
        <f t="shared" si="209"/>
        <v>8.3298286393170787E-2</v>
      </c>
      <c r="BS133" s="3">
        <f t="shared" si="213"/>
        <v>8.5258156704444435E-2</v>
      </c>
      <c r="BT133" s="3">
        <f t="shared" si="217"/>
        <v>8.7264139508583541E-2</v>
      </c>
      <c r="BU133" s="3">
        <f t="shared" si="221"/>
        <v>8.9317319755947366E-2</v>
      </c>
      <c r="BV133" s="3">
        <f t="shared" si="225"/>
        <v>9.1418807923974846E-2</v>
      </c>
      <c r="BW133" s="3">
        <f t="shared" si="229"/>
        <v>9.3569740617794508E-2</v>
      </c>
      <c r="BX133" s="3">
        <f t="shared" si="128"/>
        <v>9.5771281184965473E-2</v>
      </c>
      <c r="BY133" s="3">
        <f t="shared" si="131"/>
        <v>9.8024620344682456E-2</v>
      </c>
      <c r="BZ133" s="3">
        <f t="shared" si="134"/>
        <v>0.10033097683178496</v>
      </c>
      <c r="CA133" s="3">
        <f t="shared" si="137"/>
        <v>0.10269159805591881</v>
      </c>
      <c r="CB133" s="3">
        <f t="shared" si="140"/>
        <v>0.10510776077620666</v>
      </c>
      <c r="CC133" s="3">
        <f t="shared" si="143"/>
        <v>0.10758077179179253</v>
      </c>
      <c r="CD133" s="3">
        <f t="shared" si="146"/>
        <v>0.11011196864863355</v>
      </c>
      <c r="CE133" s="3">
        <f t="shared" si="149"/>
        <v>0.11270272036292142</v>
      </c>
      <c r="CF133" s="3">
        <f t="shared" si="152"/>
        <v>0.11535442816152475</v>
      </c>
      <c r="CG133" s="3">
        <f t="shared" si="155"/>
        <v>0.11806852623985273</v>
      </c>
      <c r="CH133" s="3">
        <f t="shared" si="158"/>
        <v>0.12084648253755022</v>
      </c>
      <c r="CI133" s="3">
        <f t="shared" si="161"/>
        <v>0.12368979953244352</v>
      </c>
      <c r="CJ133" s="3">
        <f t="shared" si="164"/>
        <v>0.12660001505316637</v>
      </c>
      <c r="CK133" s="3">
        <f t="shared" si="168"/>
        <v>0.1295787031109058</v>
      </c>
      <c r="CL133" s="3">
        <f t="shared" si="171"/>
        <v>0.1326274747507174</v>
      </c>
      <c r="CM133" s="3">
        <f t="shared" si="174"/>
        <v>0.13574797892287085</v>
      </c>
      <c r="CN133" s="3">
        <f t="shared" si="177"/>
        <v>0.13894190337469661</v>
      </c>
      <c r="CO133" s="3">
        <f t="shared" si="180"/>
        <v>0.14221097556341622</v>
      </c>
      <c r="CP133" s="3">
        <f t="shared" si="183"/>
        <v>0.14555696359045023</v>
      </c>
      <c r="CQ133" s="3">
        <f t="shared" si="186"/>
        <v>0.14898167715770855</v>
      </c>
      <c r="CR133" s="3">
        <f t="shared" si="189"/>
        <v>0.15248696854638091</v>
      </c>
      <c r="CS133" s="3">
        <f t="shared" si="192"/>
        <v>0.15607473361875662</v>
      </c>
      <c r="CT133" s="3">
        <f t="shared" si="195"/>
        <v>0.15974691284361542</v>
      </c>
      <c r="CU133" s="3">
        <f t="shared" si="198"/>
        <v>0.16350549234574413</v>
      </c>
      <c r="CV133" s="3">
        <f t="shared" si="201"/>
        <v>0.16735250498014659</v>
      </c>
      <c r="CW133" s="3">
        <f t="shared" si="206"/>
        <v>0.17129003143152804</v>
      </c>
      <c r="CX133" s="3">
        <f t="shared" si="210"/>
        <v>0.17532020133964879</v>
      </c>
      <c r="CY133" s="3">
        <f t="shared" si="214"/>
        <v>0.17944519445115492</v>
      </c>
      <c r="CZ133" s="3">
        <f t="shared" si="218"/>
        <v>0.18366724179851038</v>
      </c>
      <c r="DA133" s="3">
        <f t="shared" si="222"/>
        <v>0.18798862690666701</v>
      </c>
      <c r="DB133" s="3">
        <f t="shared" si="226"/>
        <v>0.19241168702812558</v>
      </c>
      <c r="DC133" s="3">
        <f t="shared" si="230"/>
        <v>0.19693881440705585</v>
      </c>
      <c r="DD133" s="3">
        <f t="shared" si="233"/>
        <v>0.20157245757315898</v>
      </c>
      <c r="DE133" s="3">
        <f t="shared" si="236"/>
        <v>0.20631512266597277</v>
      </c>
      <c r="DF133" s="3">
        <f t="shared" si="239"/>
        <v>0.2111693747903354</v>
      </c>
      <c r="DG133" s="3">
        <f t="shared" si="242"/>
        <v>0.21613783940374096</v>
      </c>
      <c r="DH133" s="3">
        <f t="shared" si="245"/>
        <v>0.22122320373633722</v>
      </c>
      <c r="DI133" s="3">
        <f t="shared" si="248"/>
        <v>0.22642821824433351</v>
      </c>
      <c r="DJ133" s="3">
        <f t="shared" si="251"/>
        <v>0.23175569809760502</v>
      </c>
      <c r="DK133" s="3">
        <f t="shared" si="254"/>
        <v>0.23720852470229767</v>
      </c>
      <c r="DL133" s="3">
        <f t="shared" si="257"/>
        <v>0.24278964725925778</v>
      </c>
      <c r="DM133" s="3">
        <f t="shared" si="260"/>
        <v>0.24850208435912866</v>
      </c>
      <c r="DN133" s="3">
        <f t="shared" si="263"/>
        <v>0.25434892561497707</v>
      </c>
      <c r="DO133" s="3">
        <f>($H$7*EXP(-($A133-DO$18)/$H$10))</f>
        <v>0.26033333333333331</v>
      </c>
    </row>
    <row r="134" spans="1:123" x14ac:dyDescent="0.25">
      <c r="A134">
        <f t="shared" si="165"/>
        <v>2115</v>
      </c>
      <c r="B134" s="3">
        <f t="shared" si="202"/>
        <v>2884.6421297159386</v>
      </c>
      <c r="C134" s="3"/>
      <c r="D134" s="3">
        <f t="shared" si="110"/>
        <v>369.35238536695761</v>
      </c>
      <c r="E134" s="3">
        <f t="shared" si="203"/>
        <v>1.7949176860345039E-2</v>
      </c>
      <c r="F134" s="3">
        <f t="shared" si="207"/>
        <v>1.8371491176324462E-2</v>
      </c>
      <c r="G134" s="3">
        <f t="shared" si="211"/>
        <v>1.8803741846648642E-2</v>
      </c>
      <c r="H134" s="3">
        <f t="shared" si="215"/>
        <v>1.9246162657229941E-2</v>
      </c>
      <c r="I134" s="3">
        <f t="shared" si="219"/>
        <v>1.9698992894574902E-2</v>
      </c>
      <c r="J134" s="3">
        <f t="shared" si="223"/>
        <v>2.0162477475204076E-2</v>
      </c>
      <c r="K134" s="3">
        <f t="shared" si="227"/>
        <v>2.0636867078116908E-2</v>
      </c>
      <c r="L134" s="3">
        <f t="shared" si="231"/>
        <v>2.1122418280373305E-2</v>
      </c>
      <c r="M134" s="3">
        <f t="shared" si="234"/>
        <v>2.1619393695865179E-2</v>
      </c>
      <c r="N134" s="3">
        <f t="shared" si="237"/>
        <v>2.2128062117353089E-2</v>
      </c>
      <c r="O134" s="3">
        <f t="shared" si="240"/>
        <v>2.2648698661844779E-2</v>
      </c>
      <c r="P134" s="3">
        <f t="shared" si="243"/>
        <v>2.3181584919394146E-2</v>
      </c>
      <c r="Q134" s="3">
        <f t="shared" si="246"/>
        <v>2.3727009105401337E-2</v>
      </c>
      <c r="R134" s="3">
        <f t="shared" si="249"/>
        <v>2.4285266216496085E-2</v>
      </c>
      <c r="S134" s="3">
        <f t="shared" si="252"/>
        <v>2.4856658190088823E-2</v>
      </c>
      <c r="T134" s="3">
        <f t="shared" si="255"/>
        <v>2.5441494067675686E-2</v>
      </c>
      <c r="U134" s="3">
        <f t="shared" si="258"/>
        <v>2.604009016198585E-2</v>
      </c>
      <c r="V134" s="3">
        <f t="shared" si="261"/>
        <v>2.6652770228061604E-2</v>
      </c>
      <c r="W134" s="3">
        <f t="shared" si="159"/>
        <v>2.727986563836356E-2</v>
      </c>
      <c r="X134" s="3">
        <f t="shared" si="162"/>
        <v>2.7921715561995915E-2</v>
      </c>
      <c r="Y134" s="3">
        <f t="shared" si="166"/>
        <v>2.8578667148148464E-2</v>
      </c>
      <c r="Z134" s="3">
        <f t="shared" si="169"/>
        <v>2.9251075713854796E-2</v>
      </c>
      <c r="AA134" s="3">
        <f t="shared" si="172"/>
        <v>2.993930493616808E-2</v>
      </c>
      <c r="AB134" s="3">
        <f t="shared" si="175"/>
        <v>3.0643727048858437E-2</v>
      </c>
      <c r="AC134" s="3">
        <f t="shared" si="178"/>
        <v>3.1364723043738267E-2</v>
      </c>
      <c r="AD134" s="3">
        <f t="shared" si="181"/>
        <v>3.2102682876724485E-2</v>
      </c>
      <c r="AE134" s="3">
        <f t="shared" si="184"/>
        <v>3.2858005678748935E-2</v>
      </c>
      <c r="AF134" s="3">
        <f t="shared" si="187"/>
        <v>3.3631099971631294E-2</v>
      </c>
      <c r="AG134" s="3">
        <f t="shared" si="190"/>
        <v>3.4422383889031058E-2</v>
      </c>
      <c r="AH134" s="3">
        <f t="shared" si="193"/>
        <v>3.5232285402598172E-2</v>
      </c>
      <c r="AI134" s="3">
        <f t="shared" si="196"/>
        <v>3.6061242553444582E-2</v>
      </c>
      <c r="AJ134" s="3">
        <f t="shared" si="199"/>
        <v>3.690970368906199E-2</v>
      </c>
      <c r="AK134" s="3">
        <f t="shared" si="204"/>
        <v>3.7778127705813777E-2</v>
      </c>
      <c r="AL134" s="3">
        <f t="shared" si="208"/>
        <v>3.8666984297132542E-2</v>
      </c>
      <c r="AM134" s="3">
        <f t="shared" si="212"/>
        <v>3.9576754207557102E-2</v>
      </c>
      <c r="AN134" s="3">
        <f t="shared" si="216"/>
        <v>4.0507929492746689E-2</v>
      </c>
      <c r="AO134" s="3">
        <f t="shared" si="220"/>
        <v>4.1461013785612871E-2</v>
      </c>
      <c r="AP134" s="3">
        <f t="shared" si="224"/>
        <v>4.2436522568713018E-2</v>
      </c>
      <c r="AQ134" s="3">
        <f t="shared" si="228"/>
        <v>4.3434983453052793E-2</v>
      </c>
      <c r="AR134" s="3">
        <f t="shared" si="232"/>
        <v>4.4456936463448442E-2</v>
      </c>
      <c r="AS134" s="3">
        <f t="shared" si="235"/>
        <v>4.5502934330603054E-2</v>
      </c>
      <c r="AT134" s="3">
        <f t="shared" si="238"/>
        <v>4.6573542790055038E-2</v>
      </c>
      <c r="AU134" s="3">
        <f t="shared" si="241"/>
        <v>4.7669340888160258E-2</v>
      </c>
      <c r="AV134" s="3">
        <f t="shared" si="244"/>
        <v>4.8790921295273487E-2</v>
      </c>
      <c r="AW134" s="3">
        <f t="shared" si="247"/>
        <v>4.9938890626298457E-2</v>
      </c>
      <c r="AX134" s="3">
        <f t="shared" si="250"/>
        <v>5.1113869768779928E-2</v>
      </c>
      <c r="AY134" s="3">
        <f t="shared" si="253"/>
        <v>5.2316494218715204E-2</v>
      </c>
      <c r="AZ134" s="3">
        <f t="shared" si="256"/>
        <v>5.3547414424266818E-2</v>
      </c>
      <c r="BA134" s="3">
        <f t="shared" si="259"/>
        <v>5.480729613756205E-2</v>
      </c>
      <c r="BB134" s="3">
        <f t="shared" si="262"/>
        <v>5.6096820774769907E-2</v>
      </c>
      <c r="BC134" s="3">
        <f t="shared" si="160"/>
        <v>5.741668578464991E-2</v>
      </c>
      <c r="BD134" s="3">
        <f t="shared" si="163"/>
        <v>5.876760502577235E-2</v>
      </c>
      <c r="BE134" s="3">
        <f t="shared" si="167"/>
        <v>6.0150309152613893E-2</v>
      </c>
      <c r="BF134" s="3">
        <f t="shared" si="170"/>
        <v>6.1565546010737347E-2</v>
      </c>
      <c r="BG134" s="3">
        <f t="shared" si="173"/>
        <v>6.3014081041269335E-2</v>
      </c>
      <c r="BH134" s="3">
        <f t="shared" si="176"/>
        <v>6.4496697694894745E-2</v>
      </c>
      <c r="BI134" s="3">
        <f t="shared" si="179"/>
        <v>6.6014197855591664E-2</v>
      </c>
      <c r="BJ134" s="3">
        <f t="shared" si="182"/>
        <v>6.7567402274336177E-2</v>
      </c>
      <c r="BK134" s="3">
        <f t="shared" si="185"/>
        <v>6.9157151013011425E-2</v>
      </c>
      <c r="BL134" s="3">
        <f t="shared" si="188"/>
        <v>7.0784303898761308E-2</v>
      </c>
      <c r="BM134" s="3">
        <f t="shared" si="191"/>
        <v>7.2449740989034089E-2</v>
      </c>
      <c r="BN134" s="3">
        <f t="shared" si="194"/>
        <v>7.4154363047567992E-2</v>
      </c>
      <c r="BO134" s="3">
        <f t="shared" si="197"/>
        <v>7.5899092031575632E-2</v>
      </c>
      <c r="BP134" s="3">
        <f t="shared" si="200"/>
        <v>7.7684871590391447E-2</v>
      </c>
      <c r="BQ134" s="3">
        <f t="shared" si="205"/>
        <v>7.9512667575851154E-2</v>
      </c>
      <c r="BR134" s="3">
        <f t="shared" si="209"/>
        <v>8.1383468564679859E-2</v>
      </c>
      <c r="BS134" s="3">
        <f t="shared" si="213"/>
        <v>8.3298286393170787E-2</v>
      </c>
      <c r="BT134" s="3">
        <f t="shared" si="217"/>
        <v>8.5258156704444435E-2</v>
      </c>
      <c r="BU134" s="3">
        <f t="shared" si="221"/>
        <v>8.7264139508583541E-2</v>
      </c>
      <c r="BV134" s="3">
        <f t="shared" si="225"/>
        <v>8.9317319755947366E-2</v>
      </c>
      <c r="BW134" s="3">
        <f t="shared" si="229"/>
        <v>9.1418807923974846E-2</v>
      </c>
      <c r="BX134" s="3">
        <f t="shared" si="128"/>
        <v>9.3569740617794508E-2</v>
      </c>
      <c r="BY134" s="3">
        <f t="shared" si="131"/>
        <v>9.5771281184965473E-2</v>
      </c>
      <c r="BZ134" s="3">
        <f t="shared" si="134"/>
        <v>9.8024620344682456E-2</v>
      </c>
      <c r="CA134" s="3">
        <f t="shared" si="137"/>
        <v>0.10033097683178496</v>
      </c>
      <c r="CB134" s="3">
        <f t="shared" si="140"/>
        <v>0.10269159805591881</v>
      </c>
      <c r="CC134" s="3">
        <f t="shared" si="143"/>
        <v>0.10510776077620666</v>
      </c>
      <c r="CD134" s="3">
        <f t="shared" si="146"/>
        <v>0.10758077179179253</v>
      </c>
      <c r="CE134" s="3">
        <f t="shared" si="149"/>
        <v>0.11011196864863355</v>
      </c>
      <c r="CF134" s="3">
        <f t="shared" si="152"/>
        <v>0.11270272036292142</v>
      </c>
      <c r="CG134" s="3">
        <f t="shared" si="155"/>
        <v>0.11535442816152475</v>
      </c>
      <c r="CH134" s="3">
        <f t="shared" si="158"/>
        <v>0.11806852623985273</v>
      </c>
      <c r="CI134" s="3">
        <f t="shared" si="161"/>
        <v>0.12084648253755022</v>
      </c>
      <c r="CJ134" s="3">
        <f t="shared" si="164"/>
        <v>0.12368979953244352</v>
      </c>
      <c r="CK134" s="3">
        <f t="shared" si="168"/>
        <v>0.12660001505316637</v>
      </c>
      <c r="CL134" s="3">
        <f t="shared" si="171"/>
        <v>0.1295787031109058</v>
      </c>
      <c r="CM134" s="3">
        <f t="shared" si="174"/>
        <v>0.1326274747507174</v>
      </c>
      <c r="CN134" s="3">
        <f t="shared" si="177"/>
        <v>0.13574797892287085</v>
      </c>
      <c r="CO134" s="3">
        <f t="shared" si="180"/>
        <v>0.13894190337469661</v>
      </c>
      <c r="CP134" s="3">
        <f t="shared" si="183"/>
        <v>0.14221097556341622</v>
      </c>
      <c r="CQ134" s="3">
        <f t="shared" si="186"/>
        <v>0.14555696359045023</v>
      </c>
      <c r="CR134" s="3">
        <f t="shared" si="189"/>
        <v>0.14898167715770855</v>
      </c>
      <c r="CS134" s="3">
        <f t="shared" si="192"/>
        <v>0.15248696854638091</v>
      </c>
      <c r="CT134" s="3">
        <f t="shared" si="195"/>
        <v>0.15607473361875662</v>
      </c>
      <c r="CU134" s="3">
        <f t="shared" si="198"/>
        <v>0.15974691284361542</v>
      </c>
      <c r="CV134" s="3">
        <f t="shared" si="201"/>
        <v>0.16350549234574413</v>
      </c>
      <c r="CW134" s="3">
        <f t="shared" si="206"/>
        <v>0.16735250498014659</v>
      </c>
      <c r="CX134" s="3">
        <f t="shared" si="210"/>
        <v>0.17129003143152804</v>
      </c>
      <c r="CY134" s="3">
        <f t="shared" si="214"/>
        <v>0.17532020133964879</v>
      </c>
      <c r="CZ134" s="3">
        <f t="shared" si="218"/>
        <v>0.17944519445115492</v>
      </c>
      <c r="DA134" s="3">
        <f t="shared" si="222"/>
        <v>0.18366724179851038</v>
      </c>
      <c r="DB134" s="3">
        <f t="shared" si="226"/>
        <v>0.18798862690666701</v>
      </c>
      <c r="DC134" s="3">
        <f t="shared" si="230"/>
        <v>0.19241168702812558</v>
      </c>
      <c r="DD134" s="3">
        <f t="shared" si="233"/>
        <v>0.19693881440705585</v>
      </c>
      <c r="DE134" s="3">
        <f t="shared" si="236"/>
        <v>0.20157245757315898</v>
      </c>
      <c r="DF134" s="3">
        <f t="shared" si="239"/>
        <v>0.20631512266597277</v>
      </c>
      <c r="DG134" s="3">
        <f t="shared" si="242"/>
        <v>0.2111693747903354</v>
      </c>
      <c r="DH134" s="3">
        <f t="shared" si="245"/>
        <v>0.21613783940374096</v>
      </c>
      <c r="DI134" s="3">
        <f t="shared" si="248"/>
        <v>0.22122320373633722</v>
      </c>
      <c r="DJ134" s="3">
        <f t="shared" si="251"/>
        <v>0.22642821824433351</v>
      </c>
      <c r="DK134" s="3">
        <f t="shared" si="254"/>
        <v>0.23175569809760502</v>
      </c>
      <c r="DL134" s="3">
        <f t="shared" si="257"/>
        <v>0.23720852470229767</v>
      </c>
      <c r="DM134" s="3">
        <f t="shared" si="260"/>
        <v>0.24278964725925778</v>
      </c>
      <c r="DN134" s="3">
        <f t="shared" si="263"/>
        <v>0.24850208435912866</v>
      </c>
      <c r="DO134" s="3">
        <f>($H$7*EXP(-($A134-DO$18)/$H$10))</f>
        <v>0.25434892561497707</v>
      </c>
      <c r="DP134" s="3">
        <f>($H$7*EXP(-($A134-DP$18)/$H$10))</f>
        <v>0.26033333333333331</v>
      </c>
    </row>
    <row r="135" spans="1:123" x14ac:dyDescent="0.25">
      <c r="A135">
        <f t="shared" si="165"/>
        <v>2116</v>
      </c>
      <c r="B135" s="3">
        <f t="shared" si="202"/>
        <v>2884.6596662864254</v>
      </c>
      <c r="C135" s="3"/>
      <c r="D135" s="3">
        <f t="shared" si="110"/>
        <v>369.35463076650774</v>
      </c>
      <c r="E135" s="3">
        <f t="shared" si="203"/>
        <v>1.7536570486947383E-2</v>
      </c>
      <c r="F135" s="3">
        <f t="shared" si="207"/>
        <v>1.7949176860345039E-2</v>
      </c>
      <c r="G135" s="3">
        <f t="shared" si="211"/>
        <v>1.8371491176324462E-2</v>
      </c>
      <c r="H135" s="3">
        <f t="shared" si="215"/>
        <v>1.8803741846648642E-2</v>
      </c>
      <c r="I135" s="3">
        <f t="shared" si="219"/>
        <v>1.9246162657229941E-2</v>
      </c>
      <c r="J135" s="3">
        <f t="shared" si="223"/>
        <v>1.9698992894574902E-2</v>
      </c>
      <c r="K135" s="3">
        <f t="shared" si="227"/>
        <v>2.0162477475204076E-2</v>
      </c>
      <c r="L135" s="3">
        <f t="shared" si="231"/>
        <v>2.0636867078116908E-2</v>
      </c>
      <c r="M135" s="3">
        <f t="shared" si="234"/>
        <v>2.1122418280373305E-2</v>
      </c>
      <c r="N135" s="3">
        <f t="shared" si="237"/>
        <v>2.1619393695865179E-2</v>
      </c>
      <c r="O135" s="3">
        <f t="shared" si="240"/>
        <v>2.2128062117353089E-2</v>
      </c>
      <c r="P135" s="3">
        <f t="shared" si="243"/>
        <v>2.2648698661844779E-2</v>
      </c>
      <c r="Q135" s="3">
        <f t="shared" si="246"/>
        <v>2.3181584919394146E-2</v>
      </c>
      <c r="R135" s="3">
        <f t="shared" si="249"/>
        <v>2.3727009105401337E-2</v>
      </c>
      <c r="S135" s="3">
        <f t="shared" si="252"/>
        <v>2.4285266216496085E-2</v>
      </c>
      <c r="T135" s="3">
        <f t="shared" si="255"/>
        <v>2.4856658190088823E-2</v>
      </c>
      <c r="U135" s="3">
        <f t="shared" si="258"/>
        <v>2.5441494067675686E-2</v>
      </c>
      <c r="V135" s="3">
        <f t="shared" si="261"/>
        <v>2.604009016198585E-2</v>
      </c>
      <c r="W135" s="3">
        <f t="shared" si="159"/>
        <v>2.6652770228061604E-2</v>
      </c>
      <c r="X135" s="3">
        <f t="shared" si="162"/>
        <v>2.727986563836356E-2</v>
      </c>
      <c r="Y135" s="3">
        <f t="shared" si="166"/>
        <v>2.7921715561995915E-2</v>
      </c>
      <c r="Z135" s="3">
        <f t="shared" si="169"/>
        <v>2.8578667148148464E-2</v>
      </c>
      <c r="AA135" s="3">
        <f t="shared" si="172"/>
        <v>2.9251075713854796E-2</v>
      </c>
      <c r="AB135" s="3">
        <f t="shared" si="175"/>
        <v>2.993930493616808E-2</v>
      </c>
      <c r="AC135" s="3">
        <f t="shared" si="178"/>
        <v>3.0643727048858437E-2</v>
      </c>
      <c r="AD135" s="3">
        <f t="shared" si="181"/>
        <v>3.1364723043738267E-2</v>
      </c>
      <c r="AE135" s="3">
        <f t="shared" si="184"/>
        <v>3.2102682876724485E-2</v>
      </c>
      <c r="AF135" s="3">
        <f t="shared" si="187"/>
        <v>3.2858005678748935E-2</v>
      </c>
      <c r="AG135" s="3">
        <f t="shared" si="190"/>
        <v>3.3631099971631294E-2</v>
      </c>
      <c r="AH135" s="3">
        <f t="shared" si="193"/>
        <v>3.4422383889031058E-2</v>
      </c>
      <c r="AI135" s="3">
        <f t="shared" si="196"/>
        <v>3.5232285402598172E-2</v>
      </c>
      <c r="AJ135" s="3">
        <f t="shared" si="199"/>
        <v>3.6061242553444582E-2</v>
      </c>
      <c r="AK135" s="3">
        <f t="shared" si="204"/>
        <v>3.690970368906199E-2</v>
      </c>
      <c r="AL135" s="3">
        <f t="shared" si="208"/>
        <v>3.7778127705813777E-2</v>
      </c>
      <c r="AM135" s="3">
        <f t="shared" si="212"/>
        <v>3.8666984297132542E-2</v>
      </c>
      <c r="AN135" s="3">
        <f t="shared" si="216"/>
        <v>3.9576754207557102E-2</v>
      </c>
      <c r="AO135" s="3">
        <f t="shared" si="220"/>
        <v>4.0507929492746689E-2</v>
      </c>
      <c r="AP135" s="3">
        <f t="shared" si="224"/>
        <v>4.1461013785612871E-2</v>
      </c>
      <c r="AQ135" s="3">
        <f t="shared" si="228"/>
        <v>4.2436522568713018E-2</v>
      </c>
      <c r="AR135" s="3">
        <f t="shared" si="232"/>
        <v>4.3434983453052793E-2</v>
      </c>
      <c r="AS135" s="3">
        <f t="shared" si="235"/>
        <v>4.4456936463448442E-2</v>
      </c>
      <c r="AT135" s="3">
        <f t="shared" si="238"/>
        <v>4.5502934330603054E-2</v>
      </c>
      <c r="AU135" s="3">
        <f t="shared" si="241"/>
        <v>4.6573542790055038E-2</v>
      </c>
      <c r="AV135" s="3">
        <f t="shared" si="244"/>
        <v>4.7669340888160258E-2</v>
      </c>
      <c r="AW135" s="3">
        <f t="shared" si="247"/>
        <v>4.8790921295273487E-2</v>
      </c>
      <c r="AX135" s="3">
        <f t="shared" si="250"/>
        <v>4.9938890626298457E-2</v>
      </c>
      <c r="AY135" s="3">
        <f t="shared" si="253"/>
        <v>5.1113869768779928E-2</v>
      </c>
      <c r="AZ135" s="3">
        <f t="shared" si="256"/>
        <v>5.2316494218715204E-2</v>
      </c>
      <c r="BA135" s="3">
        <f t="shared" si="259"/>
        <v>5.3547414424266818E-2</v>
      </c>
      <c r="BB135" s="3">
        <f t="shared" si="262"/>
        <v>5.480729613756205E-2</v>
      </c>
      <c r="BC135" s="3">
        <f t="shared" si="160"/>
        <v>5.6096820774769907E-2</v>
      </c>
      <c r="BD135" s="3">
        <f t="shared" si="163"/>
        <v>5.741668578464991E-2</v>
      </c>
      <c r="BE135" s="3">
        <f t="shared" si="167"/>
        <v>5.876760502577235E-2</v>
      </c>
      <c r="BF135" s="3">
        <f t="shared" si="170"/>
        <v>6.0150309152613893E-2</v>
      </c>
      <c r="BG135" s="3">
        <f t="shared" si="173"/>
        <v>6.1565546010737347E-2</v>
      </c>
      <c r="BH135" s="3">
        <f t="shared" si="176"/>
        <v>6.3014081041269335E-2</v>
      </c>
      <c r="BI135" s="3">
        <f t="shared" si="179"/>
        <v>6.4496697694894745E-2</v>
      </c>
      <c r="BJ135" s="3">
        <f t="shared" si="182"/>
        <v>6.6014197855591664E-2</v>
      </c>
      <c r="BK135" s="3">
        <f t="shared" si="185"/>
        <v>6.7567402274336177E-2</v>
      </c>
      <c r="BL135" s="3">
        <f t="shared" si="188"/>
        <v>6.9157151013011425E-2</v>
      </c>
      <c r="BM135" s="3">
        <f t="shared" si="191"/>
        <v>7.0784303898761308E-2</v>
      </c>
      <c r="BN135" s="3">
        <f t="shared" si="194"/>
        <v>7.2449740989034089E-2</v>
      </c>
      <c r="BO135" s="3">
        <f t="shared" si="197"/>
        <v>7.4154363047567992E-2</v>
      </c>
      <c r="BP135" s="3">
        <f t="shared" si="200"/>
        <v>7.5899092031575632E-2</v>
      </c>
      <c r="BQ135" s="3">
        <f t="shared" si="205"/>
        <v>7.7684871590391447E-2</v>
      </c>
      <c r="BR135" s="3">
        <f t="shared" si="209"/>
        <v>7.9512667575851154E-2</v>
      </c>
      <c r="BS135" s="3">
        <f t="shared" si="213"/>
        <v>8.1383468564679859E-2</v>
      </c>
      <c r="BT135" s="3">
        <f t="shared" si="217"/>
        <v>8.3298286393170787E-2</v>
      </c>
      <c r="BU135" s="3">
        <f t="shared" si="221"/>
        <v>8.5258156704444435E-2</v>
      </c>
      <c r="BV135" s="3">
        <f t="shared" si="225"/>
        <v>8.7264139508583541E-2</v>
      </c>
      <c r="BW135" s="3">
        <f t="shared" si="229"/>
        <v>8.9317319755947366E-2</v>
      </c>
      <c r="BX135" s="3">
        <f t="shared" si="128"/>
        <v>9.1418807923974846E-2</v>
      </c>
      <c r="BY135" s="3">
        <f t="shared" si="131"/>
        <v>9.3569740617794508E-2</v>
      </c>
      <c r="BZ135" s="3">
        <f t="shared" si="134"/>
        <v>9.5771281184965473E-2</v>
      </c>
      <c r="CA135" s="3">
        <f t="shared" si="137"/>
        <v>9.8024620344682456E-2</v>
      </c>
      <c r="CB135" s="3">
        <f t="shared" si="140"/>
        <v>0.10033097683178496</v>
      </c>
      <c r="CC135" s="3">
        <f t="shared" si="143"/>
        <v>0.10269159805591881</v>
      </c>
      <c r="CD135" s="3">
        <f t="shared" si="146"/>
        <v>0.10510776077620666</v>
      </c>
      <c r="CE135" s="3">
        <f t="shared" si="149"/>
        <v>0.10758077179179253</v>
      </c>
      <c r="CF135" s="3">
        <f t="shared" si="152"/>
        <v>0.11011196864863355</v>
      </c>
      <c r="CG135" s="3">
        <f t="shared" si="155"/>
        <v>0.11270272036292142</v>
      </c>
      <c r="CH135" s="3">
        <f t="shared" si="158"/>
        <v>0.11535442816152475</v>
      </c>
      <c r="CI135" s="3">
        <f t="shared" si="161"/>
        <v>0.11806852623985273</v>
      </c>
      <c r="CJ135" s="3">
        <f t="shared" si="164"/>
        <v>0.12084648253755022</v>
      </c>
      <c r="CK135" s="3">
        <f t="shared" si="168"/>
        <v>0.12368979953244352</v>
      </c>
      <c r="CL135" s="3">
        <f t="shared" si="171"/>
        <v>0.12660001505316637</v>
      </c>
      <c r="CM135" s="3">
        <f t="shared" si="174"/>
        <v>0.1295787031109058</v>
      </c>
      <c r="CN135" s="3">
        <f t="shared" si="177"/>
        <v>0.1326274747507174</v>
      </c>
      <c r="CO135" s="3">
        <f t="shared" si="180"/>
        <v>0.13574797892287085</v>
      </c>
      <c r="CP135" s="3">
        <f t="shared" si="183"/>
        <v>0.13894190337469661</v>
      </c>
      <c r="CQ135" s="3">
        <f t="shared" si="186"/>
        <v>0.14221097556341622</v>
      </c>
      <c r="CR135" s="3">
        <f t="shared" si="189"/>
        <v>0.14555696359045023</v>
      </c>
      <c r="CS135" s="3">
        <f t="shared" si="192"/>
        <v>0.14898167715770855</v>
      </c>
      <c r="CT135" s="3">
        <f t="shared" si="195"/>
        <v>0.15248696854638091</v>
      </c>
      <c r="CU135" s="3">
        <f t="shared" si="198"/>
        <v>0.15607473361875662</v>
      </c>
      <c r="CV135" s="3">
        <f t="shared" si="201"/>
        <v>0.15974691284361542</v>
      </c>
      <c r="CW135" s="3">
        <f t="shared" si="206"/>
        <v>0.16350549234574413</v>
      </c>
      <c r="CX135" s="3">
        <f t="shared" si="210"/>
        <v>0.16735250498014659</v>
      </c>
      <c r="CY135" s="3">
        <f t="shared" si="214"/>
        <v>0.17129003143152804</v>
      </c>
      <c r="CZ135" s="3">
        <f t="shared" si="218"/>
        <v>0.17532020133964879</v>
      </c>
      <c r="DA135" s="3">
        <f t="shared" si="222"/>
        <v>0.17944519445115492</v>
      </c>
      <c r="DB135" s="3">
        <f t="shared" si="226"/>
        <v>0.18366724179851038</v>
      </c>
      <c r="DC135" s="3">
        <f t="shared" si="230"/>
        <v>0.18798862690666701</v>
      </c>
      <c r="DD135" s="3">
        <f t="shared" si="233"/>
        <v>0.19241168702812558</v>
      </c>
      <c r="DE135" s="3">
        <f t="shared" si="236"/>
        <v>0.19693881440705585</v>
      </c>
      <c r="DF135" s="3">
        <f t="shared" si="239"/>
        <v>0.20157245757315898</v>
      </c>
      <c r="DG135" s="3">
        <f t="shared" si="242"/>
        <v>0.20631512266597277</v>
      </c>
      <c r="DH135" s="3">
        <f t="shared" si="245"/>
        <v>0.2111693747903354</v>
      </c>
      <c r="DI135" s="3">
        <f t="shared" si="248"/>
        <v>0.21613783940374096</v>
      </c>
      <c r="DJ135" s="3">
        <f t="shared" si="251"/>
        <v>0.22122320373633722</v>
      </c>
      <c r="DK135" s="3">
        <f t="shared" si="254"/>
        <v>0.22642821824433351</v>
      </c>
      <c r="DL135" s="3">
        <f t="shared" si="257"/>
        <v>0.23175569809760502</v>
      </c>
      <c r="DM135" s="3">
        <f t="shared" si="260"/>
        <v>0.23720852470229767</v>
      </c>
      <c r="DN135" s="3">
        <f t="shared" si="263"/>
        <v>0.24278964725925778</v>
      </c>
      <c r="DO135" s="3">
        <f>($H$7*EXP(-($A135-DO$18)/$H$10))</f>
        <v>0.24850208435912866</v>
      </c>
      <c r="DP135" s="3">
        <f>($H$7*EXP(-($A135-DP$18)/$H$10))</f>
        <v>0.25434892561497707</v>
      </c>
      <c r="DQ135" s="3">
        <f>($H$7*EXP(-($A135-DQ$18)/$H$10))</f>
        <v>0.26033333333333331</v>
      </c>
    </row>
    <row r="136" spans="1:123" x14ac:dyDescent="0.25">
      <c r="A136">
        <f t="shared" si="165"/>
        <v>2117</v>
      </c>
      <c r="B136" s="3">
        <f t="shared" si="202"/>
        <v>2884.6767997353204</v>
      </c>
      <c r="C136" s="3"/>
      <c r="D136" s="3">
        <f t="shared" si="110"/>
        <v>369.35682454997703</v>
      </c>
      <c r="E136" s="3">
        <f t="shared" si="203"/>
        <v>1.7133448894979704E-2</v>
      </c>
      <c r="F136" s="3">
        <f t="shared" si="207"/>
        <v>1.7536570486947383E-2</v>
      </c>
      <c r="G136" s="3">
        <f t="shared" si="211"/>
        <v>1.7949176860345039E-2</v>
      </c>
      <c r="H136" s="3">
        <f t="shared" si="215"/>
        <v>1.8371491176324462E-2</v>
      </c>
      <c r="I136" s="3">
        <f t="shared" si="219"/>
        <v>1.8803741846648642E-2</v>
      </c>
      <c r="J136" s="3">
        <f t="shared" si="223"/>
        <v>1.9246162657229941E-2</v>
      </c>
      <c r="K136" s="3">
        <f t="shared" si="227"/>
        <v>1.9698992894574902E-2</v>
      </c>
      <c r="L136" s="3">
        <f t="shared" si="231"/>
        <v>2.0162477475204076E-2</v>
      </c>
      <c r="M136" s="3">
        <f t="shared" si="234"/>
        <v>2.0636867078116908E-2</v>
      </c>
      <c r="N136" s="3">
        <f t="shared" si="237"/>
        <v>2.1122418280373305E-2</v>
      </c>
      <c r="O136" s="3">
        <f t="shared" si="240"/>
        <v>2.1619393695865179E-2</v>
      </c>
      <c r="P136" s="3">
        <f t="shared" si="243"/>
        <v>2.2128062117353089E-2</v>
      </c>
      <c r="Q136" s="3">
        <f t="shared" si="246"/>
        <v>2.2648698661844779E-2</v>
      </c>
      <c r="R136" s="3">
        <f t="shared" si="249"/>
        <v>2.3181584919394146E-2</v>
      </c>
      <c r="S136" s="3">
        <f t="shared" si="252"/>
        <v>2.3727009105401337E-2</v>
      </c>
      <c r="T136" s="3">
        <f t="shared" si="255"/>
        <v>2.4285266216496085E-2</v>
      </c>
      <c r="U136" s="3">
        <f t="shared" si="258"/>
        <v>2.4856658190088823E-2</v>
      </c>
      <c r="V136" s="3">
        <f t="shared" si="261"/>
        <v>2.5441494067675686E-2</v>
      </c>
      <c r="W136" s="3">
        <f t="shared" si="159"/>
        <v>2.604009016198585E-2</v>
      </c>
      <c r="X136" s="3">
        <f t="shared" si="162"/>
        <v>2.6652770228061604E-2</v>
      </c>
      <c r="Y136" s="3">
        <f t="shared" si="166"/>
        <v>2.727986563836356E-2</v>
      </c>
      <c r="Z136" s="3">
        <f t="shared" si="169"/>
        <v>2.7921715561995915E-2</v>
      </c>
      <c r="AA136" s="3">
        <f t="shared" si="172"/>
        <v>2.8578667148148464E-2</v>
      </c>
      <c r="AB136" s="3">
        <f t="shared" si="175"/>
        <v>2.9251075713854796E-2</v>
      </c>
      <c r="AC136" s="3">
        <f t="shared" si="178"/>
        <v>2.993930493616808E-2</v>
      </c>
      <c r="AD136" s="3">
        <f t="shared" si="181"/>
        <v>3.0643727048858437E-2</v>
      </c>
      <c r="AE136" s="3">
        <f t="shared" si="184"/>
        <v>3.1364723043738267E-2</v>
      </c>
      <c r="AF136" s="3">
        <f t="shared" si="187"/>
        <v>3.2102682876724485E-2</v>
      </c>
      <c r="AG136" s="3">
        <f t="shared" si="190"/>
        <v>3.2858005678748935E-2</v>
      </c>
      <c r="AH136" s="3">
        <f t="shared" si="193"/>
        <v>3.3631099971631294E-2</v>
      </c>
      <c r="AI136" s="3">
        <f t="shared" si="196"/>
        <v>3.4422383889031058E-2</v>
      </c>
      <c r="AJ136" s="3">
        <f t="shared" si="199"/>
        <v>3.5232285402598172E-2</v>
      </c>
      <c r="AK136" s="3">
        <f t="shared" si="204"/>
        <v>3.6061242553444582E-2</v>
      </c>
      <c r="AL136" s="3">
        <f t="shared" si="208"/>
        <v>3.690970368906199E-2</v>
      </c>
      <c r="AM136" s="3">
        <f t="shared" si="212"/>
        <v>3.7778127705813777E-2</v>
      </c>
      <c r="AN136" s="3">
        <f t="shared" si="216"/>
        <v>3.8666984297132542E-2</v>
      </c>
      <c r="AO136" s="3">
        <f t="shared" si="220"/>
        <v>3.9576754207557102E-2</v>
      </c>
      <c r="AP136" s="3">
        <f t="shared" si="224"/>
        <v>4.0507929492746689E-2</v>
      </c>
      <c r="AQ136" s="3">
        <f t="shared" si="228"/>
        <v>4.1461013785612871E-2</v>
      </c>
      <c r="AR136" s="3">
        <f t="shared" si="232"/>
        <v>4.2436522568713018E-2</v>
      </c>
      <c r="AS136" s="3">
        <f t="shared" si="235"/>
        <v>4.3434983453052793E-2</v>
      </c>
      <c r="AT136" s="3">
        <f t="shared" si="238"/>
        <v>4.4456936463448442E-2</v>
      </c>
      <c r="AU136" s="3">
        <f t="shared" si="241"/>
        <v>4.5502934330603054E-2</v>
      </c>
      <c r="AV136" s="3">
        <f t="shared" si="244"/>
        <v>4.6573542790055038E-2</v>
      </c>
      <c r="AW136" s="3">
        <f t="shared" si="247"/>
        <v>4.7669340888160258E-2</v>
      </c>
      <c r="AX136" s="3">
        <f t="shared" si="250"/>
        <v>4.8790921295273487E-2</v>
      </c>
      <c r="AY136" s="3">
        <f t="shared" si="253"/>
        <v>4.9938890626298457E-2</v>
      </c>
      <c r="AZ136" s="3">
        <f t="shared" si="256"/>
        <v>5.1113869768779928E-2</v>
      </c>
      <c r="BA136" s="3">
        <f t="shared" si="259"/>
        <v>5.2316494218715204E-2</v>
      </c>
      <c r="BB136" s="3">
        <f t="shared" si="262"/>
        <v>5.3547414424266818E-2</v>
      </c>
      <c r="BC136" s="3">
        <f t="shared" si="160"/>
        <v>5.480729613756205E-2</v>
      </c>
      <c r="BD136" s="3">
        <f t="shared" si="163"/>
        <v>5.6096820774769907E-2</v>
      </c>
      <c r="BE136" s="3">
        <f t="shared" si="167"/>
        <v>5.741668578464991E-2</v>
      </c>
      <c r="BF136" s="3">
        <f t="shared" si="170"/>
        <v>5.876760502577235E-2</v>
      </c>
      <c r="BG136" s="3">
        <f t="shared" si="173"/>
        <v>6.0150309152613893E-2</v>
      </c>
      <c r="BH136" s="3">
        <f t="shared" si="176"/>
        <v>6.1565546010737347E-2</v>
      </c>
      <c r="BI136" s="3">
        <f t="shared" si="179"/>
        <v>6.3014081041269335E-2</v>
      </c>
      <c r="BJ136" s="3">
        <f t="shared" si="182"/>
        <v>6.4496697694894745E-2</v>
      </c>
      <c r="BK136" s="3">
        <f t="shared" si="185"/>
        <v>6.6014197855591664E-2</v>
      </c>
      <c r="BL136" s="3">
        <f t="shared" si="188"/>
        <v>6.7567402274336177E-2</v>
      </c>
      <c r="BM136" s="3">
        <f t="shared" si="191"/>
        <v>6.9157151013011425E-2</v>
      </c>
      <c r="BN136" s="3">
        <f t="shared" si="194"/>
        <v>7.0784303898761308E-2</v>
      </c>
      <c r="BO136" s="3">
        <f t="shared" si="197"/>
        <v>7.2449740989034089E-2</v>
      </c>
      <c r="BP136" s="3">
        <f t="shared" si="200"/>
        <v>7.4154363047567992E-2</v>
      </c>
      <c r="BQ136" s="3">
        <f t="shared" si="205"/>
        <v>7.5899092031575632E-2</v>
      </c>
      <c r="BR136" s="3">
        <f t="shared" si="209"/>
        <v>7.7684871590391447E-2</v>
      </c>
      <c r="BS136" s="3">
        <f t="shared" si="213"/>
        <v>7.9512667575851154E-2</v>
      </c>
      <c r="BT136" s="3">
        <f t="shared" si="217"/>
        <v>8.1383468564679859E-2</v>
      </c>
      <c r="BU136" s="3">
        <f t="shared" si="221"/>
        <v>8.3298286393170787E-2</v>
      </c>
      <c r="BV136" s="3">
        <f t="shared" si="225"/>
        <v>8.5258156704444435E-2</v>
      </c>
      <c r="BW136" s="3">
        <f t="shared" si="229"/>
        <v>8.7264139508583541E-2</v>
      </c>
      <c r="BX136" s="3">
        <f t="shared" si="128"/>
        <v>8.9317319755947366E-2</v>
      </c>
      <c r="BY136" s="3">
        <f t="shared" si="131"/>
        <v>9.1418807923974846E-2</v>
      </c>
      <c r="BZ136" s="3">
        <f t="shared" si="134"/>
        <v>9.3569740617794508E-2</v>
      </c>
      <c r="CA136" s="3">
        <f t="shared" si="137"/>
        <v>9.5771281184965473E-2</v>
      </c>
      <c r="CB136" s="3">
        <f t="shared" si="140"/>
        <v>9.8024620344682456E-2</v>
      </c>
      <c r="CC136" s="3">
        <f t="shared" si="143"/>
        <v>0.10033097683178496</v>
      </c>
      <c r="CD136" s="3">
        <f t="shared" si="146"/>
        <v>0.10269159805591881</v>
      </c>
      <c r="CE136" s="3">
        <f t="shared" si="149"/>
        <v>0.10510776077620666</v>
      </c>
      <c r="CF136" s="3">
        <f t="shared" si="152"/>
        <v>0.10758077179179253</v>
      </c>
      <c r="CG136" s="3">
        <f t="shared" si="155"/>
        <v>0.11011196864863355</v>
      </c>
      <c r="CH136" s="3">
        <f t="shared" si="158"/>
        <v>0.11270272036292142</v>
      </c>
      <c r="CI136" s="3">
        <f t="shared" si="161"/>
        <v>0.11535442816152475</v>
      </c>
      <c r="CJ136" s="3">
        <f t="shared" si="164"/>
        <v>0.11806852623985273</v>
      </c>
      <c r="CK136" s="3">
        <f t="shared" si="168"/>
        <v>0.12084648253755022</v>
      </c>
      <c r="CL136" s="3">
        <f t="shared" si="171"/>
        <v>0.12368979953244352</v>
      </c>
      <c r="CM136" s="3">
        <f t="shared" si="174"/>
        <v>0.12660001505316637</v>
      </c>
      <c r="CN136" s="3">
        <f t="shared" si="177"/>
        <v>0.1295787031109058</v>
      </c>
      <c r="CO136" s="3">
        <f t="shared" si="180"/>
        <v>0.1326274747507174</v>
      </c>
      <c r="CP136" s="3">
        <f t="shared" si="183"/>
        <v>0.13574797892287085</v>
      </c>
      <c r="CQ136" s="3">
        <f t="shared" si="186"/>
        <v>0.13894190337469661</v>
      </c>
      <c r="CR136" s="3">
        <f t="shared" si="189"/>
        <v>0.14221097556341622</v>
      </c>
      <c r="CS136" s="3">
        <f t="shared" si="192"/>
        <v>0.14555696359045023</v>
      </c>
      <c r="CT136" s="3">
        <f t="shared" si="195"/>
        <v>0.14898167715770855</v>
      </c>
      <c r="CU136" s="3">
        <f t="shared" si="198"/>
        <v>0.15248696854638091</v>
      </c>
      <c r="CV136" s="3">
        <f t="shared" si="201"/>
        <v>0.15607473361875662</v>
      </c>
      <c r="CW136" s="3">
        <f t="shared" si="206"/>
        <v>0.15974691284361542</v>
      </c>
      <c r="CX136" s="3">
        <f t="shared" si="210"/>
        <v>0.16350549234574413</v>
      </c>
      <c r="CY136" s="3">
        <f t="shared" si="214"/>
        <v>0.16735250498014659</v>
      </c>
      <c r="CZ136" s="3">
        <f t="shared" si="218"/>
        <v>0.17129003143152804</v>
      </c>
      <c r="DA136" s="3">
        <f t="shared" si="222"/>
        <v>0.17532020133964879</v>
      </c>
      <c r="DB136" s="3">
        <f t="shared" si="226"/>
        <v>0.17944519445115492</v>
      </c>
      <c r="DC136" s="3">
        <f t="shared" si="230"/>
        <v>0.18366724179851038</v>
      </c>
      <c r="DD136" s="3">
        <f t="shared" si="233"/>
        <v>0.18798862690666701</v>
      </c>
      <c r="DE136" s="3">
        <f t="shared" si="236"/>
        <v>0.19241168702812558</v>
      </c>
      <c r="DF136" s="3">
        <f t="shared" si="239"/>
        <v>0.19693881440705585</v>
      </c>
      <c r="DG136" s="3">
        <f t="shared" si="242"/>
        <v>0.20157245757315898</v>
      </c>
      <c r="DH136" s="3">
        <f t="shared" si="245"/>
        <v>0.20631512266597277</v>
      </c>
      <c r="DI136" s="3">
        <f t="shared" si="248"/>
        <v>0.2111693747903354</v>
      </c>
      <c r="DJ136" s="3">
        <f t="shared" si="251"/>
        <v>0.21613783940374096</v>
      </c>
      <c r="DK136" s="3">
        <f t="shared" si="254"/>
        <v>0.22122320373633722</v>
      </c>
      <c r="DL136" s="3">
        <f t="shared" si="257"/>
        <v>0.22642821824433351</v>
      </c>
      <c r="DM136" s="3">
        <f t="shared" si="260"/>
        <v>0.23175569809760502</v>
      </c>
      <c r="DN136" s="3">
        <f t="shared" si="263"/>
        <v>0.23720852470229767</v>
      </c>
      <c r="DO136" s="3">
        <f>($H$7*EXP(-($A136-DO$18)/$H$10))</f>
        <v>0.24278964725925778</v>
      </c>
      <c r="DP136" s="3">
        <f>($H$7*EXP(-($A136-DP$18)/$H$10))</f>
        <v>0.24850208435912866</v>
      </c>
      <c r="DQ136" s="3">
        <f>($H$7*EXP(-($A136-DQ$18)/$H$10))</f>
        <v>0.25434892561497707</v>
      </c>
      <c r="DR136" s="3">
        <f>($H$7*EXP(-($A136-DR$18)/$H$10))</f>
        <v>0.26033333333333331</v>
      </c>
    </row>
    <row r="137" spans="1:123" x14ac:dyDescent="0.25">
      <c r="A137">
        <f t="shared" si="165"/>
        <v>2118</v>
      </c>
      <c r="B137" s="3">
        <f t="shared" si="202"/>
        <v>2884.6935393293738</v>
      </c>
      <c r="C137" s="3"/>
      <c r="D137" s="3">
        <f t="shared" si="110"/>
        <v>369.35896790388909</v>
      </c>
      <c r="E137" s="3">
        <f t="shared" si="203"/>
        <v>1.6739594053203088E-2</v>
      </c>
      <c r="F137" s="3">
        <f t="shared" si="207"/>
        <v>1.7133448894979704E-2</v>
      </c>
      <c r="G137" s="3">
        <f t="shared" si="211"/>
        <v>1.7536570486947383E-2</v>
      </c>
      <c r="H137" s="3">
        <f t="shared" si="215"/>
        <v>1.7949176860345039E-2</v>
      </c>
      <c r="I137" s="3">
        <f t="shared" si="219"/>
        <v>1.8371491176324462E-2</v>
      </c>
      <c r="J137" s="3">
        <f t="shared" si="223"/>
        <v>1.8803741846648642E-2</v>
      </c>
      <c r="K137" s="3">
        <f t="shared" si="227"/>
        <v>1.9246162657229941E-2</v>
      </c>
      <c r="L137" s="3">
        <f t="shared" si="231"/>
        <v>1.9698992894574902E-2</v>
      </c>
      <c r="M137" s="3">
        <f t="shared" si="234"/>
        <v>2.0162477475204076E-2</v>
      </c>
      <c r="N137" s="3">
        <f t="shared" si="237"/>
        <v>2.0636867078116908E-2</v>
      </c>
      <c r="O137" s="3">
        <f t="shared" si="240"/>
        <v>2.1122418280373305E-2</v>
      </c>
      <c r="P137" s="3">
        <f t="shared" si="243"/>
        <v>2.1619393695865179E-2</v>
      </c>
      <c r="Q137" s="3">
        <f t="shared" si="246"/>
        <v>2.2128062117353089E-2</v>
      </c>
      <c r="R137" s="3">
        <f t="shared" si="249"/>
        <v>2.2648698661844779E-2</v>
      </c>
      <c r="S137" s="3">
        <f t="shared" si="252"/>
        <v>2.3181584919394146E-2</v>
      </c>
      <c r="T137" s="3">
        <f t="shared" si="255"/>
        <v>2.3727009105401337E-2</v>
      </c>
      <c r="U137" s="3">
        <f t="shared" si="258"/>
        <v>2.4285266216496085E-2</v>
      </c>
      <c r="V137" s="3">
        <f t="shared" si="261"/>
        <v>2.4856658190088823E-2</v>
      </c>
      <c r="W137" s="3">
        <f t="shared" si="159"/>
        <v>2.5441494067675686E-2</v>
      </c>
      <c r="X137" s="3">
        <f t="shared" si="162"/>
        <v>2.604009016198585E-2</v>
      </c>
      <c r="Y137" s="3">
        <f t="shared" si="166"/>
        <v>2.6652770228061604E-2</v>
      </c>
      <c r="Z137" s="3">
        <f t="shared" si="169"/>
        <v>2.727986563836356E-2</v>
      </c>
      <c r="AA137" s="3">
        <f t="shared" si="172"/>
        <v>2.7921715561995915E-2</v>
      </c>
      <c r="AB137" s="3">
        <f t="shared" si="175"/>
        <v>2.8578667148148464E-2</v>
      </c>
      <c r="AC137" s="3">
        <f t="shared" si="178"/>
        <v>2.9251075713854796E-2</v>
      </c>
      <c r="AD137" s="3">
        <f t="shared" si="181"/>
        <v>2.993930493616808E-2</v>
      </c>
      <c r="AE137" s="3">
        <f t="shared" si="184"/>
        <v>3.0643727048858437E-2</v>
      </c>
      <c r="AF137" s="3">
        <f t="shared" si="187"/>
        <v>3.1364723043738267E-2</v>
      </c>
      <c r="AG137" s="3">
        <f t="shared" si="190"/>
        <v>3.2102682876724485E-2</v>
      </c>
      <c r="AH137" s="3">
        <f t="shared" si="193"/>
        <v>3.2858005678748935E-2</v>
      </c>
      <c r="AI137" s="3">
        <f t="shared" si="196"/>
        <v>3.3631099971631294E-2</v>
      </c>
      <c r="AJ137" s="3">
        <f t="shared" si="199"/>
        <v>3.4422383889031058E-2</v>
      </c>
      <c r="AK137" s="3">
        <f t="shared" si="204"/>
        <v>3.5232285402598172E-2</v>
      </c>
      <c r="AL137" s="3">
        <f t="shared" si="208"/>
        <v>3.6061242553444582E-2</v>
      </c>
      <c r="AM137" s="3">
        <f t="shared" si="212"/>
        <v>3.690970368906199E-2</v>
      </c>
      <c r="AN137" s="3">
        <f t="shared" si="216"/>
        <v>3.7778127705813777E-2</v>
      </c>
      <c r="AO137" s="3">
        <f t="shared" si="220"/>
        <v>3.8666984297132542E-2</v>
      </c>
      <c r="AP137" s="3">
        <f t="shared" si="224"/>
        <v>3.9576754207557102E-2</v>
      </c>
      <c r="AQ137" s="3">
        <f t="shared" si="228"/>
        <v>4.0507929492746689E-2</v>
      </c>
      <c r="AR137" s="3">
        <f t="shared" si="232"/>
        <v>4.1461013785612871E-2</v>
      </c>
      <c r="AS137" s="3">
        <f t="shared" si="235"/>
        <v>4.2436522568713018E-2</v>
      </c>
      <c r="AT137" s="3">
        <f t="shared" si="238"/>
        <v>4.3434983453052793E-2</v>
      </c>
      <c r="AU137" s="3">
        <f t="shared" si="241"/>
        <v>4.4456936463448442E-2</v>
      </c>
      <c r="AV137" s="3">
        <f t="shared" si="244"/>
        <v>4.5502934330603054E-2</v>
      </c>
      <c r="AW137" s="3">
        <f t="shared" si="247"/>
        <v>4.6573542790055038E-2</v>
      </c>
      <c r="AX137" s="3">
        <f t="shared" si="250"/>
        <v>4.7669340888160258E-2</v>
      </c>
      <c r="AY137" s="3">
        <f t="shared" si="253"/>
        <v>4.8790921295273487E-2</v>
      </c>
      <c r="AZ137" s="3">
        <f t="shared" si="256"/>
        <v>4.9938890626298457E-2</v>
      </c>
      <c r="BA137" s="3">
        <f t="shared" si="259"/>
        <v>5.1113869768779928E-2</v>
      </c>
      <c r="BB137" s="3">
        <f t="shared" si="262"/>
        <v>5.2316494218715204E-2</v>
      </c>
      <c r="BC137" s="3">
        <f t="shared" si="160"/>
        <v>5.3547414424266818E-2</v>
      </c>
      <c r="BD137" s="3">
        <f t="shared" si="163"/>
        <v>5.480729613756205E-2</v>
      </c>
      <c r="BE137" s="3">
        <f t="shared" si="167"/>
        <v>5.6096820774769907E-2</v>
      </c>
      <c r="BF137" s="3">
        <f t="shared" si="170"/>
        <v>5.741668578464991E-2</v>
      </c>
      <c r="BG137" s="3">
        <f t="shared" si="173"/>
        <v>5.876760502577235E-2</v>
      </c>
      <c r="BH137" s="3">
        <f t="shared" si="176"/>
        <v>6.0150309152613893E-2</v>
      </c>
      <c r="BI137" s="3">
        <f t="shared" si="179"/>
        <v>6.1565546010737347E-2</v>
      </c>
      <c r="BJ137" s="3">
        <f t="shared" si="182"/>
        <v>6.3014081041269335E-2</v>
      </c>
      <c r="BK137" s="3">
        <f t="shared" si="185"/>
        <v>6.4496697694894745E-2</v>
      </c>
      <c r="BL137" s="3">
        <f t="shared" si="188"/>
        <v>6.6014197855591664E-2</v>
      </c>
      <c r="BM137" s="3">
        <f t="shared" si="191"/>
        <v>6.7567402274336177E-2</v>
      </c>
      <c r="BN137" s="3">
        <f t="shared" si="194"/>
        <v>6.9157151013011425E-2</v>
      </c>
      <c r="BO137" s="3">
        <f t="shared" si="197"/>
        <v>7.0784303898761308E-2</v>
      </c>
      <c r="BP137" s="3">
        <f t="shared" si="200"/>
        <v>7.2449740989034089E-2</v>
      </c>
      <c r="BQ137" s="3">
        <f t="shared" si="205"/>
        <v>7.4154363047567992E-2</v>
      </c>
      <c r="BR137" s="3">
        <f t="shared" si="209"/>
        <v>7.5899092031575632E-2</v>
      </c>
      <c r="BS137" s="3">
        <f t="shared" si="213"/>
        <v>7.7684871590391447E-2</v>
      </c>
      <c r="BT137" s="3">
        <f t="shared" si="217"/>
        <v>7.9512667575851154E-2</v>
      </c>
      <c r="BU137" s="3">
        <f t="shared" si="221"/>
        <v>8.1383468564679859E-2</v>
      </c>
      <c r="BV137" s="3">
        <f t="shared" si="225"/>
        <v>8.3298286393170787E-2</v>
      </c>
      <c r="BW137" s="3">
        <f t="shared" si="229"/>
        <v>8.5258156704444435E-2</v>
      </c>
      <c r="BX137" s="3">
        <f t="shared" si="128"/>
        <v>8.7264139508583541E-2</v>
      </c>
      <c r="BY137" s="3">
        <f t="shared" si="131"/>
        <v>8.9317319755947366E-2</v>
      </c>
      <c r="BZ137" s="3">
        <f t="shared" si="134"/>
        <v>9.1418807923974846E-2</v>
      </c>
      <c r="CA137" s="3">
        <f t="shared" si="137"/>
        <v>9.3569740617794508E-2</v>
      </c>
      <c r="CB137" s="3">
        <f t="shared" si="140"/>
        <v>9.5771281184965473E-2</v>
      </c>
      <c r="CC137" s="3">
        <f t="shared" si="143"/>
        <v>9.8024620344682456E-2</v>
      </c>
      <c r="CD137" s="3">
        <f t="shared" si="146"/>
        <v>0.10033097683178496</v>
      </c>
      <c r="CE137" s="3">
        <f t="shared" si="149"/>
        <v>0.10269159805591881</v>
      </c>
      <c r="CF137" s="3">
        <f t="shared" si="152"/>
        <v>0.10510776077620666</v>
      </c>
      <c r="CG137" s="3">
        <f t="shared" si="155"/>
        <v>0.10758077179179253</v>
      </c>
      <c r="CH137" s="3">
        <f t="shared" si="158"/>
        <v>0.11011196864863355</v>
      </c>
      <c r="CI137" s="3">
        <f t="shared" si="161"/>
        <v>0.11270272036292142</v>
      </c>
      <c r="CJ137" s="3">
        <f t="shared" si="164"/>
        <v>0.11535442816152475</v>
      </c>
      <c r="CK137" s="3">
        <f t="shared" si="168"/>
        <v>0.11806852623985273</v>
      </c>
      <c r="CL137" s="3">
        <f t="shared" si="171"/>
        <v>0.12084648253755022</v>
      </c>
      <c r="CM137" s="3">
        <f t="shared" si="174"/>
        <v>0.12368979953244352</v>
      </c>
      <c r="CN137" s="3">
        <f t="shared" si="177"/>
        <v>0.12660001505316637</v>
      </c>
      <c r="CO137" s="3">
        <f t="shared" si="180"/>
        <v>0.1295787031109058</v>
      </c>
      <c r="CP137" s="3">
        <f t="shared" si="183"/>
        <v>0.1326274747507174</v>
      </c>
      <c r="CQ137" s="3">
        <f t="shared" si="186"/>
        <v>0.13574797892287085</v>
      </c>
      <c r="CR137" s="3">
        <f t="shared" si="189"/>
        <v>0.13894190337469661</v>
      </c>
      <c r="CS137" s="3">
        <f t="shared" si="192"/>
        <v>0.14221097556341622</v>
      </c>
      <c r="CT137" s="3">
        <f t="shared" si="195"/>
        <v>0.14555696359045023</v>
      </c>
      <c r="CU137" s="3">
        <f t="shared" si="198"/>
        <v>0.14898167715770855</v>
      </c>
      <c r="CV137" s="3">
        <f t="shared" si="201"/>
        <v>0.15248696854638091</v>
      </c>
      <c r="CW137" s="3">
        <f t="shared" si="206"/>
        <v>0.15607473361875662</v>
      </c>
      <c r="CX137" s="3">
        <f t="shared" si="210"/>
        <v>0.15974691284361542</v>
      </c>
      <c r="CY137" s="3">
        <f t="shared" si="214"/>
        <v>0.16350549234574413</v>
      </c>
      <c r="CZ137" s="3">
        <f t="shared" si="218"/>
        <v>0.16735250498014659</v>
      </c>
      <c r="DA137" s="3">
        <f t="shared" si="222"/>
        <v>0.17129003143152804</v>
      </c>
      <c r="DB137" s="3">
        <f t="shared" si="226"/>
        <v>0.17532020133964879</v>
      </c>
      <c r="DC137" s="3">
        <f t="shared" si="230"/>
        <v>0.17944519445115492</v>
      </c>
      <c r="DD137" s="3">
        <f t="shared" si="233"/>
        <v>0.18366724179851038</v>
      </c>
      <c r="DE137" s="3">
        <f t="shared" si="236"/>
        <v>0.18798862690666701</v>
      </c>
      <c r="DF137" s="3">
        <f t="shared" si="239"/>
        <v>0.19241168702812558</v>
      </c>
      <c r="DG137" s="3">
        <f t="shared" si="242"/>
        <v>0.19693881440705585</v>
      </c>
      <c r="DH137" s="3">
        <f t="shared" si="245"/>
        <v>0.20157245757315898</v>
      </c>
      <c r="DI137" s="3">
        <f t="shared" si="248"/>
        <v>0.20631512266597277</v>
      </c>
      <c r="DJ137" s="3">
        <f t="shared" si="251"/>
        <v>0.2111693747903354</v>
      </c>
      <c r="DK137" s="3">
        <f t="shared" si="254"/>
        <v>0.21613783940374096</v>
      </c>
      <c r="DL137" s="3">
        <f t="shared" si="257"/>
        <v>0.22122320373633722</v>
      </c>
      <c r="DM137" s="3">
        <f t="shared" si="260"/>
        <v>0.22642821824433351</v>
      </c>
      <c r="DN137" s="3">
        <f t="shared" si="263"/>
        <v>0.23175569809760502</v>
      </c>
      <c r="DO137" s="3">
        <f>($H$7*EXP(-($A137-DO$18)/$H$10))</f>
        <v>0.23720852470229767</v>
      </c>
      <c r="DP137" s="3">
        <f>($H$7*EXP(-($A137-DP$18)/$H$10))</f>
        <v>0.24278964725925778</v>
      </c>
      <c r="DQ137" s="3">
        <f>($H$7*EXP(-($A137-DQ$18)/$H$10))</f>
        <v>0.24850208435912866</v>
      </c>
      <c r="DR137" s="3">
        <f>($H$7*EXP(-($A137-DR$18)/$H$10))</f>
        <v>0.25434892561497707</v>
      </c>
      <c r="DS137" s="3">
        <f>($H$7*EXP(-($A137-DS$18)/$H$10))</f>
        <v>0.26033333333333331</v>
      </c>
    </row>
    <row r="141" spans="1:123" x14ac:dyDescent="0.25">
      <c r="A141" t="s">
        <v>44</v>
      </c>
    </row>
    <row r="143" spans="1:123" ht="15.75" x14ac:dyDescent="0.25">
      <c r="A143" s="9" t="s">
        <v>45</v>
      </c>
      <c r="B143" s="9"/>
      <c r="C143" s="9"/>
      <c r="D143" s="9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</row>
    <row r="144" spans="1:123" ht="15.75" x14ac:dyDescent="0.25">
      <c r="A144" s="9" t="s">
        <v>46</v>
      </c>
      <c r="B144" s="9"/>
      <c r="C144" s="9"/>
      <c r="D144" s="9"/>
      <c r="E144" s="6"/>
      <c r="F144" s="6"/>
      <c r="G144" s="6"/>
      <c r="H144" s="6"/>
      <c r="I144" s="6"/>
      <c r="J144" s="6"/>
      <c r="K144" s="6"/>
      <c r="L144" s="6"/>
    </row>
    <row r="145" spans="1:4" ht="15.75" x14ac:dyDescent="0.25">
      <c r="A145" s="8" t="s">
        <v>47</v>
      </c>
      <c r="B145" s="8"/>
      <c r="C145" s="8"/>
      <c r="D145" s="8"/>
    </row>
  </sheetData>
  <mergeCells count="3">
    <mergeCell ref="B3:L3"/>
    <mergeCell ref="I11:J11"/>
    <mergeCell ref="B14:D14"/>
  </mergeCells>
  <pageMargins left="0.7" right="0.7" top="0.75" bottom="0.75" header="0.3" footer="0.3"/>
  <pageSetup paperSize="0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5" name="Scroll Bar 2">
              <controlPr defaultSize="0" autoPict="0">
                <anchor moveWithCells="1">
                  <from>
                    <xdr:col>8</xdr:col>
                    <xdr:colOff>28575</xdr:colOff>
                    <xdr:row>5</xdr:row>
                    <xdr:rowOff>66675</xdr:rowOff>
                  </from>
                  <to>
                    <xdr:col>10</xdr:col>
                    <xdr:colOff>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Scroll Bar 3">
              <controlPr defaultSize="0" autoPict="0">
                <anchor moveWithCells="1">
                  <from>
                    <xdr:col>8</xdr:col>
                    <xdr:colOff>0</xdr:colOff>
                    <xdr:row>8</xdr:row>
                    <xdr:rowOff>114300</xdr:rowOff>
                  </from>
                  <to>
                    <xdr:col>9</xdr:col>
                    <xdr:colOff>590550</xdr:colOff>
                    <xdr:row>9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97"/>
  <sheetViews>
    <sheetView showGridLines="0" workbookViewId="0">
      <selection activeCell="J6" sqref="J6"/>
    </sheetView>
  </sheetViews>
  <sheetFormatPr defaultRowHeight="15" x14ac:dyDescent="0.25"/>
  <cols>
    <col min="4" max="4" width="11.42578125" customWidth="1"/>
    <col min="14" max="14" width="12.28515625" customWidth="1"/>
  </cols>
  <sheetData>
    <row r="2" spans="1:16" ht="18.75" x14ac:dyDescent="0.3">
      <c r="C2" s="16" t="s">
        <v>24</v>
      </c>
      <c r="D2" s="16" t="s">
        <v>29</v>
      </c>
      <c r="E2" s="16" t="s">
        <v>30</v>
      </c>
      <c r="F2" s="16"/>
      <c r="G2" s="11">
        <f>(J2/30)</f>
        <v>0.43333333333333335</v>
      </c>
      <c r="J2" s="19">
        <v>13</v>
      </c>
    </row>
    <row r="7" spans="1:16" x14ac:dyDescent="0.25">
      <c r="A7" s="7"/>
      <c r="B7" s="7" t="s">
        <v>27</v>
      </c>
      <c r="C7" s="7" t="s">
        <v>28</v>
      </c>
      <c r="D7" s="7" t="s">
        <v>37</v>
      </c>
      <c r="E7" s="7" t="s">
        <v>38</v>
      </c>
      <c r="F7" s="7" t="s">
        <v>15</v>
      </c>
    </row>
    <row r="8" spans="1:16" ht="31.5" x14ac:dyDescent="0.5">
      <c r="A8" s="7"/>
      <c r="B8" s="7" t="s">
        <v>24</v>
      </c>
      <c r="C8" s="7" t="s">
        <v>24</v>
      </c>
      <c r="D8" s="7" t="s">
        <v>39</v>
      </c>
      <c r="E8" s="7" t="s">
        <v>6</v>
      </c>
      <c r="F8" s="7" t="s">
        <v>16</v>
      </c>
      <c r="J8" s="26" t="s">
        <v>48</v>
      </c>
      <c r="K8" s="26"/>
      <c r="L8" s="26"/>
      <c r="M8" s="26"/>
      <c r="N8" s="26"/>
      <c r="O8" s="26"/>
      <c r="P8" s="26"/>
    </row>
    <row r="9" spans="1:16" x14ac:dyDescent="0.25">
      <c r="A9" s="7" t="s">
        <v>0</v>
      </c>
      <c r="B9" s="7" t="s">
        <v>41</v>
      </c>
      <c r="C9" s="7" t="s">
        <v>41</v>
      </c>
      <c r="D9" s="7" t="s">
        <v>40</v>
      </c>
      <c r="E9" s="7" t="s">
        <v>42</v>
      </c>
      <c r="F9" s="7" t="s">
        <v>43</v>
      </c>
    </row>
    <row r="10" spans="1:16" x14ac:dyDescent="0.25">
      <c r="B10" s="4"/>
      <c r="C10" s="4"/>
    </row>
    <row r="11" spans="1:16" x14ac:dyDescent="0.25">
      <c r="A11" s="4">
        <v>2012</v>
      </c>
      <c r="B11" s="3">
        <f>(0.0158*(A11-1982)^2 + 1.27*(A11-1982)+342)</f>
        <v>394.32</v>
      </c>
      <c r="C11" s="5">
        <f>($G$2*(A11-2012)+399)</f>
        <v>399</v>
      </c>
      <c r="D11" s="1">
        <f>(58.3-3.19+9*(0.0251*C11-8.2436)/5)</f>
        <v>58.298339999999996</v>
      </c>
      <c r="E11" s="2">
        <f>(-0.00007*C11^2+0.1307*C11-19.239)</f>
        <v>21.766230000000004</v>
      </c>
      <c r="F11" s="2">
        <f>(0.0000167*C11^2-0.033*C11+15.5)</f>
        <v>4.9916567000000001</v>
      </c>
    </row>
    <row r="12" spans="1:16" x14ac:dyDescent="0.25">
      <c r="A12" s="4">
        <f>(A11+1)</f>
        <v>2013</v>
      </c>
      <c r="B12" s="3">
        <f t="shared" ref="B12:B75" si="0">(0.0158*(A12-1982)^2 + 1.27*(A12-1982)+342)</f>
        <v>396.55380000000002</v>
      </c>
      <c r="C12" s="5">
        <f>($G$2*(A12-2012)+399)</f>
        <v>399.43333333333334</v>
      </c>
      <c r="D12" s="1">
        <f>(58.3-3.19+9*(0.0251*C12-8.2436)/5)</f>
        <v>58.317917999999999</v>
      </c>
      <c r="E12" s="2">
        <f t="shared" ref="E12:E75" si="1">(-0.00007*C12^2+0.1307*C12-19.239)</f>
        <v>21.798647522222229</v>
      </c>
      <c r="F12" s="2">
        <f t="shared" ref="F12:F75" si="2">(0.0000167*C12^2-0.033*C12+15.5)</f>
        <v>4.9831346958888894</v>
      </c>
    </row>
    <row r="13" spans="1:16" x14ac:dyDescent="0.25">
      <c r="A13" s="4">
        <f t="shared" ref="A13:A76" si="3">(A12+1)</f>
        <v>2014</v>
      </c>
      <c r="B13" s="3">
        <f t="shared" si="0"/>
        <v>398.81920000000002</v>
      </c>
      <c r="C13" s="5">
        <f t="shared" ref="C13:C76" si="4">($G$2*(A13-2012)+399)</f>
        <v>399.86666666666667</v>
      </c>
      <c r="D13" s="1">
        <f t="shared" ref="D13:D76" si="5">(58.3-3.19+9*(0.0251*C13-8.2436)/5)</f>
        <v>58.337496000000002</v>
      </c>
      <c r="E13" s="2">
        <f t="shared" si="1"/>
        <v>21.831038755555557</v>
      </c>
      <c r="F13" s="2">
        <f t="shared" si="2"/>
        <v>4.9746189635555549</v>
      </c>
    </row>
    <row r="14" spans="1:16" x14ac:dyDescent="0.25">
      <c r="A14" s="4">
        <f t="shared" si="3"/>
        <v>2015</v>
      </c>
      <c r="B14" s="3">
        <f t="shared" si="0"/>
        <v>401.11619999999999</v>
      </c>
      <c r="C14" s="5">
        <f t="shared" si="4"/>
        <v>400.3</v>
      </c>
      <c r="D14" s="1">
        <f t="shared" si="5"/>
        <v>58.357073999999997</v>
      </c>
      <c r="E14" s="2">
        <f t="shared" si="1"/>
        <v>21.86340370000001</v>
      </c>
      <c r="F14" s="2">
        <f t="shared" si="2"/>
        <v>4.9661095029999984</v>
      </c>
    </row>
    <row r="15" spans="1:16" x14ac:dyDescent="0.25">
      <c r="A15" s="4">
        <f t="shared" si="3"/>
        <v>2016</v>
      </c>
      <c r="B15" s="3">
        <f t="shared" si="0"/>
        <v>403.44479999999999</v>
      </c>
      <c r="C15" s="5">
        <f t="shared" si="4"/>
        <v>400.73333333333335</v>
      </c>
      <c r="D15" s="1">
        <f t="shared" si="5"/>
        <v>58.376652</v>
      </c>
      <c r="E15" s="2">
        <f t="shared" si="1"/>
        <v>21.895742355555566</v>
      </c>
      <c r="F15" s="2">
        <f t="shared" si="2"/>
        <v>4.9576063142222218</v>
      </c>
    </row>
    <row r="16" spans="1:16" x14ac:dyDescent="0.25">
      <c r="A16" s="4">
        <f t="shared" si="3"/>
        <v>2017</v>
      </c>
      <c r="B16" s="3">
        <f t="shared" si="0"/>
        <v>405.80500000000001</v>
      </c>
      <c r="C16" s="5">
        <f t="shared" si="4"/>
        <v>401.16666666666669</v>
      </c>
      <c r="D16" s="1">
        <f t="shared" si="5"/>
        <v>58.396230000000003</v>
      </c>
      <c r="E16" s="2">
        <f t="shared" si="1"/>
        <v>21.928054722222225</v>
      </c>
      <c r="F16" s="2">
        <f t="shared" si="2"/>
        <v>4.9491093972222195</v>
      </c>
    </row>
    <row r="17" spans="1:6" x14ac:dyDescent="0.25">
      <c r="A17" s="4">
        <f t="shared" si="3"/>
        <v>2018</v>
      </c>
      <c r="B17" s="3">
        <f t="shared" si="0"/>
        <v>408.1968</v>
      </c>
      <c r="C17" s="5">
        <f t="shared" si="4"/>
        <v>401.6</v>
      </c>
      <c r="D17" s="1">
        <f t="shared" si="5"/>
        <v>58.415807999999998</v>
      </c>
      <c r="E17" s="2">
        <f t="shared" si="1"/>
        <v>21.960340800000001</v>
      </c>
      <c r="F17" s="2">
        <f t="shared" si="2"/>
        <v>4.9406187519999989</v>
      </c>
    </row>
    <row r="18" spans="1:6" x14ac:dyDescent="0.25">
      <c r="A18" s="4">
        <f t="shared" si="3"/>
        <v>2019</v>
      </c>
      <c r="B18" s="3">
        <f t="shared" si="0"/>
        <v>410.62020000000001</v>
      </c>
      <c r="C18" s="5">
        <f t="shared" si="4"/>
        <v>402.03333333333336</v>
      </c>
      <c r="D18" s="1">
        <f t="shared" si="5"/>
        <v>58.435386000000001</v>
      </c>
      <c r="E18" s="2">
        <f t="shared" si="1"/>
        <v>21.992600588888894</v>
      </c>
      <c r="F18" s="2">
        <f t="shared" si="2"/>
        <v>4.9321343785555545</v>
      </c>
    </row>
    <row r="19" spans="1:6" x14ac:dyDescent="0.25">
      <c r="A19" s="4">
        <f t="shared" si="3"/>
        <v>2020</v>
      </c>
      <c r="B19" s="3">
        <f t="shared" si="0"/>
        <v>413.0752</v>
      </c>
      <c r="C19" s="5">
        <f t="shared" si="4"/>
        <v>402.46666666666664</v>
      </c>
      <c r="D19" s="1">
        <f t="shared" si="5"/>
        <v>58.454963999999997</v>
      </c>
      <c r="E19" s="2">
        <f t="shared" si="1"/>
        <v>22.024834088888884</v>
      </c>
      <c r="F19" s="2">
        <f t="shared" si="2"/>
        <v>4.9236562768888881</v>
      </c>
    </row>
    <row r="20" spans="1:6" x14ac:dyDescent="0.25">
      <c r="A20" s="4">
        <f t="shared" si="3"/>
        <v>2021</v>
      </c>
      <c r="B20" s="3">
        <f t="shared" si="0"/>
        <v>415.56180000000001</v>
      </c>
      <c r="C20" s="5">
        <f t="shared" si="4"/>
        <v>402.9</v>
      </c>
      <c r="D20" s="1">
        <f t="shared" si="5"/>
        <v>58.474542</v>
      </c>
      <c r="E20" s="2">
        <f t="shared" si="1"/>
        <v>22.057041300000005</v>
      </c>
      <c r="F20" s="2">
        <f t="shared" si="2"/>
        <v>4.9151844469999997</v>
      </c>
    </row>
    <row r="21" spans="1:6" x14ac:dyDescent="0.25">
      <c r="A21" s="4">
        <f t="shared" si="3"/>
        <v>2022</v>
      </c>
      <c r="B21" s="3">
        <f t="shared" si="0"/>
        <v>418.08</v>
      </c>
      <c r="C21" s="5">
        <f t="shared" si="4"/>
        <v>403.33333333333331</v>
      </c>
      <c r="D21" s="1">
        <f t="shared" si="5"/>
        <v>58.494119999999995</v>
      </c>
      <c r="E21" s="2">
        <f t="shared" si="1"/>
        <v>22.089222222222229</v>
      </c>
      <c r="F21" s="2">
        <f t="shared" si="2"/>
        <v>4.9067188888888875</v>
      </c>
    </row>
    <row r="22" spans="1:6" x14ac:dyDescent="0.25">
      <c r="A22" s="4">
        <f t="shared" si="3"/>
        <v>2023</v>
      </c>
      <c r="B22" s="3">
        <f t="shared" si="0"/>
        <v>420.62979999999999</v>
      </c>
      <c r="C22" s="5">
        <f t="shared" si="4"/>
        <v>403.76666666666665</v>
      </c>
      <c r="D22" s="1">
        <f t="shared" si="5"/>
        <v>58.513697999999998</v>
      </c>
      <c r="E22" s="2">
        <f t="shared" si="1"/>
        <v>22.121376855555557</v>
      </c>
      <c r="F22" s="2">
        <f t="shared" si="2"/>
        <v>4.8982596025555551</v>
      </c>
    </row>
    <row r="23" spans="1:6" x14ac:dyDescent="0.25">
      <c r="A23" s="4">
        <f t="shared" si="3"/>
        <v>2024</v>
      </c>
      <c r="B23" s="3">
        <f t="shared" si="0"/>
        <v>423.21120000000002</v>
      </c>
      <c r="C23" s="5">
        <f t="shared" si="4"/>
        <v>404.2</v>
      </c>
      <c r="D23" s="1">
        <f t="shared" si="5"/>
        <v>58.533276000000001</v>
      </c>
      <c r="E23" s="2">
        <f t="shared" si="1"/>
        <v>22.153505200000001</v>
      </c>
      <c r="F23" s="2">
        <f t="shared" si="2"/>
        <v>4.889806587999999</v>
      </c>
    </row>
    <row r="24" spans="1:6" x14ac:dyDescent="0.25">
      <c r="A24" s="4">
        <f t="shared" si="3"/>
        <v>2025</v>
      </c>
      <c r="B24" s="3">
        <f t="shared" si="0"/>
        <v>425.82420000000002</v>
      </c>
      <c r="C24" s="5">
        <f t="shared" si="4"/>
        <v>404.63333333333333</v>
      </c>
      <c r="D24" s="1">
        <f t="shared" si="5"/>
        <v>58.552853999999996</v>
      </c>
      <c r="E24" s="2">
        <f t="shared" si="1"/>
        <v>22.185607255555563</v>
      </c>
      <c r="F24" s="2">
        <f t="shared" si="2"/>
        <v>4.8813598452222227</v>
      </c>
    </row>
    <row r="25" spans="1:6" x14ac:dyDescent="0.25">
      <c r="A25" s="4">
        <f t="shared" si="3"/>
        <v>2026</v>
      </c>
      <c r="B25" s="3">
        <f t="shared" si="0"/>
        <v>428.46879999999999</v>
      </c>
      <c r="C25" s="5">
        <f t="shared" si="4"/>
        <v>405.06666666666666</v>
      </c>
      <c r="D25" s="1">
        <f t="shared" si="5"/>
        <v>58.572431999999999</v>
      </c>
      <c r="E25" s="2">
        <f t="shared" si="1"/>
        <v>22.217683022222221</v>
      </c>
      <c r="F25" s="2">
        <f t="shared" si="2"/>
        <v>4.8729193742222208</v>
      </c>
    </row>
    <row r="26" spans="1:6" x14ac:dyDescent="0.25">
      <c r="A26" s="4">
        <f t="shared" si="3"/>
        <v>2027</v>
      </c>
      <c r="B26" s="3">
        <f t="shared" si="0"/>
        <v>431.14499999999998</v>
      </c>
      <c r="C26" s="5">
        <f t="shared" si="4"/>
        <v>405.5</v>
      </c>
      <c r="D26" s="1">
        <f t="shared" si="5"/>
        <v>58.592010000000002</v>
      </c>
      <c r="E26" s="2">
        <f t="shared" si="1"/>
        <v>22.249732500000004</v>
      </c>
      <c r="F26" s="2">
        <f t="shared" si="2"/>
        <v>4.8644851749999987</v>
      </c>
    </row>
    <row r="27" spans="1:6" x14ac:dyDescent="0.25">
      <c r="A27" s="4">
        <f t="shared" si="3"/>
        <v>2028</v>
      </c>
      <c r="B27" s="3">
        <f t="shared" si="0"/>
        <v>433.8528</v>
      </c>
      <c r="C27" s="5">
        <f t="shared" si="4"/>
        <v>405.93333333333334</v>
      </c>
      <c r="D27" s="1">
        <f t="shared" si="5"/>
        <v>58.611587999999998</v>
      </c>
      <c r="E27" s="2">
        <f t="shared" si="1"/>
        <v>22.281755688888897</v>
      </c>
      <c r="F27" s="2">
        <f t="shared" si="2"/>
        <v>4.8560572475555546</v>
      </c>
    </row>
    <row r="28" spans="1:6" x14ac:dyDescent="0.25">
      <c r="A28" s="4">
        <f t="shared" si="3"/>
        <v>2029</v>
      </c>
      <c r="B28" s="3">
        <f t="shared" si="0"/>
        <v>436.59219999999999</v>
      </c>
      <c r="C28" s="5">
        <f t="shared" si="4"/>
        <v>406.36666666666667</v>
      </c>
      <c r="D28" s="1">
        <f t="shared" si="5"/>
        <v>58.631166</v>
      </c>
      <c r="E28" s="2">
        <f t="shared" si="1"/>
        <v>22.313752588888892</v>
      </c>
      <c r="F28" s="2">
        <f t="shared" si="2"/>
        <v>4.8476355918888867</v>
      </c>
    </row>
    <row r="29" spans="1:6" x14ac:dyDescent="0.25">
      <c r="A29" s="4">
        <f t="shared" si="3"/>
        <v>2030</v>
      </c>
      <c r="B29" s="3">
        <f t="shared" si="0"/>
        <v>439.36320000000001</v>
      </c>
      <c r="C29" s="5">
        <f t="shared" si="4"/>
        <v>406.8</v>
      </c>
      <c r="D29" s="1">
        <f t="shared" si="5"/>
        <v>58.650743999999996</v>
      </c>
      <c r="E29" s="2">
        <f t="shared" si="1"/>
        <v>22.345723200000005</v>
      </c>
      <c r="F29" s="2">
        <f t="shared" si="2"/>
        <v>4.8392202080000004</v>
      </c>
    </row>
    <row r="30" spans="1:6" x14ac:dyDescent="0.25">
      <c r="A30" s="4">
        <f t="shared" si="3"/>
        <v>2031</v>
      </c>
      <c r="B30" s="3">
        <f t="shared" si="0"/>
        <v>442.16579999999999</v>
      </c>
      <c r="C30" s="5">
        <f t="shared" si="4"/>
        <v>407.23333333333335</v>
      </c>
      <c r="D30" s="1">
        <f t="shared" si="5"/>
        <v>58.670321999999999</v>
      </c>
      <c r="E30" s="2">
        <f t="shared" si="1"/>
        <v>22.377667522222229</v>
      </c>
      <c r="F30" s="2">
        <f t="shared" si="2"/>
        <v>4.8308110958888886</v>
      </c>
    </row>
    <row r="31" spans="1:6" x14ac:dyDescent="0.25">
      <c r="A31" s="4">
        <f t="shared" si="3"/>
        <v>2032</v>
      </c>
      <c r="B31" s="3">
        <f t="shared" si="0"/>
        <v>445</v>
      </c>
      <c r="C31" s="5">
        <f t="shared" si="4"/>
        <v>407.66666666666669</v>
      </c>
      <c r="D31" s="1">
        <f t="shared" si="5"/>
        <v>58.689900000000002</v>
      </c>
      <c r="E31" s="2">
        <f t="shared" si="1"/>
        <v>22.409585555555555</v>
      </c>
      <c r="F31" s="2">
        <f t="shared" si="2"/>
        <v>4.8224082555555547</v>
      </c>
    </row>
    <row r="32" spans="1:6" x14ac:dyDescent="0.25">
      <c r="A32" s="4">
        <f t="shared" si="3"/>
        <v>2033</v>
      </c>
      <c r="B32" s="3">
        <f t="shared" si="0"/>
        <v>447.86580000000004</v>
      </c>
      <c r="C32" s="5">
        <f t="shared" si="4"/>
        <v>408.1</v>
      </c>
      <c r="D32" s="1">
        <f t="shared" si="5"/>
        <v>58.709477999999997</v>
      </c>
      <c r="E32" s="2">
        <f t="shared" si="1"/>
        <v>22.441477300000006</v>
      </c>
      <c r="F32" s="2">
        <f t="shared" si="2"/>
        <v>4.8140116869999989</v>
      </c>
    </row>
    <row r="33" spans="1:6" x14ac:dyDescent="0.25">
      <c r="A33" s="4">
        <f t="shared" si="3"/>
        <v>2034</v>
      </c>
      <c r="B33" s="3">
        <f t="shared" si="0"/>
        <v>450.76319999999998</v>
      </c>
      <c r="C33" s="5">
        <f t="shared" si="4"/>
        <v>408.53333333333336</v>
      </c>
      <c r="D33" s="1">
        <f t="shared" si="5"/>
        <v>58.729056</v>
      </c>
      <c r="E33" s="2">
        <f t="shared" si="1"/>
        <v>22.473342755555567</v>
      </c>
      <c r="F33" s="2">
        <f t="shared" si="2"/>
        <v>4.8056213902222211</v>
      </c>
    </row>
    <row r="34" spans="1:6" x14ac:dyDescent="0.25">
      <c r="A34" s="4">
        <f>(A33+1)</f>
        <v>2035</v>
      </c>
      <c r="B34" s="3">
        <f t="shared" si="0"/>
        <v>453.69220000000001</v>
      </c>
      <c r="C34" s="5">
        <f t="shared" si="4"/>
        <v>408.96666666666664</v>
      </c>
      <c r="D34" s="1">
        <f t="shared" si="5"/>
        <v>58.748633999999996</v>
      </c>
      <c r="E34" s="2">
        <f t="shared" si="1"/>
        <v>22.505181922222224</v>
      </c>
      <c r="F34" s="2">
        <f t="shared" si="2"/>
        <v>4.7972373652222231</v>
      </c>
    </row>
    <row r="35" spans="1:6" x14ac:dyDescent="0.25">
      <c r="A35" s="4">
        <f t="shared" si="3"/>
        <v>2036</v>
      </c>
      <c r="B35" s="3">
        <f t="shared" si="0"/>
        <v>456.65280000000001</v>
      </c>
      <c r="C35" s="5">
        <f t="shared" si="4"/>
        <v>409.4</v>
      </c>
      <c r="D35" s="1">
        <f t="shared" si="5"/>
        <v>58.768211999999998</v>
      </c>
      <c r="E35" s="2">
        <f t="shared" si="1"/>
        <v>22.536994800000006</v>
      </c>
      <c r="F35" s="2">
        <f t="shared" si="2"/>
        <v>4.7888596119999995</v>
      </c>
    </row>
    <row r="36" spans="1:6" x14ac:dyDescent="0.25">
      <c r="A36" s="4">
        <f t="shared" si="3"/>
        <v>2037</v>
      </c>
      <c r="B36" s="3">
        <f t="shared" si="0"/>
        <v>459.64499999999998</v>
      </c>
      <c r="C36" s="5">
        <f t="shared" si="4"/>
        <v>409.83333333333331</v>
      </c>
      <c r="D36" s="1">
        <f t="shared" si="5"/>
        <v>58.787790000000001</v>
      </c>
      <c r="E36" s="2">
        <f t="shared" si="1"/>
        <v>22.568781388888898</v>
      </c>
      <c r="F36" s="2">
        <f t="shared" si="2"/>
        <v>4.7804881305555558</v>
      </c>
    </row>
    <row r="37" spans="1:6" x14ac:dyDescent="0.25">
      <c r="A37" s="4">
        <f t="shared" si="3"/>
        <v>2038</v>
      </c>
      <c r="B37" s="3">
        <f t="shared" si="0"/>
        <v>462.66880000000003</v>
      </c>
      <c r="C37" s="5">
        <f t="shared" si="4"/>
        <v>410.26666666666665</v>
      </c>
      <c r="D37" s="1">
        <f t="shared" si="5"/>
        <v>58.807367999999997</v>
      </c>
      <c r="E37" s="2">
        <f t="shared" si="1"/>
        <v>22.600541688888892</v>
      </c>
      <c r="F37" s="2">
        <f t="shared" si="2"/>
        <v>4.7721229208888882</v>
      </c>
    </row>
    <row r="38" spans="1:6" x14ac:dyDescent="0.25">
      <c r="A38" s="4">
        <f t="shared" si="3"/>
        <v>2039</v>
      </c>
      <c r="B38" s="3">
        <f t="shared" si="0"/>
        <v>465.7242</v>
      </c>
      <c r="C38" s="5">
        <f t="shared" si="4"/>
        <v>410.7</v>
      </c>
      <c r="D38" s="1">
        <f t="shared" si="5"/>
        <v>58.826946</v>
      </c>
      <c r="E38" s="2">
        <f t="shared" si="1"/>
        <v>22.632275700000005</v>
      </c>
      <c r="F38" s="2">
        <f t="shared" si="2"/>
        <v>4.7637639829999987</v>
      </c>
    </row>
    <row r="39" spans="1:6" x14ac:dyDescent="0.25">
      <c r="A39" s="4">
        <f t="shared" si="3"/>
        <v>2040</v>
      </c>
      <c r="B39" s="3">
        <f t="shared" si="0"/>
        <v>468.81119999999999</v>
      </c>
      <c r="C39" s="5">
        <f t="shared" si="4"/>
        <v>411.13333333333333</v>
      </c>
      <c r="D39" s="1">
        <f t="shared" si="5"/>
        <v>58.846523999999995</v>
      </c>
      <c r="E39" s="2">
        <f t="shared" si="1"/>
        <v>22.663983422222227</v>
      </c>
      <c r="F39" s="2">
        <f t="shared" si="2"/>
        <v>4.7554113168888872</v>
      </c>
    </row>
    <row r="40" spans="1:6" x14ac:dyDescent="0.25">
      <c r="A40" s="4">
        <f t="shared" si="3"/>
        <v>2041</v>
      </c>
      <c r="B40" s="3">
        <f t="shared" si="0"/>
        <v>471.9298</v>
      </c>
      <c r="C40" s="5">
        <f t="shared" si="4"/>
        <v>411.56666666666666</v>
      </c>
      <c r="D40" s="1">
        <f t="shared" si="5"/>
        <v>58.866101999999998</v>
      </c>
      <c r="E40" s="2">
        <f t="shared" si="1"/>
        <v>22.69566485555556</v>
      </c>
      <c r="F40" s="2">
        <f t="shared" si="2"/>
        <v>4.7470649225555555</v>
      </c>
    </row>
    <row r="41" spans="1:6" x14ac:dyDescent="0.25">
      <c r="A41" s="4">
        <f t="shared" si="3"/>
        <v>2042</v>
      </c>
      <c r="B41" s="3">
        <f t="shared" si="0"/>
        <v>475.08000000000004</v>
      </c>
      <c r="C41" s="5">
        <f t="shared" si="4"/>
        <v>412</v>
      </c>
      <c r="D41" s="1">
        <f t="shared" si="5"/>
        <v>58.885680000000001</v>
      </c>
      <c r="E41" s="2">
        <f t="shared" si="1"/>
        <v>22.72732000000001</v>
      </c>
      <c r="F41" s="2">
        <f t="shared" si="2"/>
        <v>4.7387248</v>
      </c>
    </row>
    <row r="42" spans="1:6" x14ac:dyDescent="0.25">
      <c r="A42" s="4">
        <f t="shared" si="3"/>
        <v>2043</v>
      </c>
      <c r="B42" s="3">
        <f t="shared" si="0"/>
        <v>478.26179999999999</v>
      </c>
      <c r="C42" s="5">
        <f t="shared" si="4"/>
        <v>412.43333333333334</v>
      </c>
      <c r="D42" s="1">
        <f t="shared" si="5"/>
        <v>58.905257999999996</v>
      </c>
      <c r="E42" s="2">
        <f t="shared" si="1"/>
        <v>22.758948855555563</v>
      </c>
      <c r="F42" s="2">
        <f t="shared" si="2"/>
        <v>4.7303909492222225</v>
      </c>
    </row>
    <row r="43" spans="1:6" x14ac:dyDescent="0.25">
      <c r="A43" s="4">
        <f t="shared" si="3"/>
        <v>2044</v>
      </c>
      <c r="B43" s="3">
        <f t="shared" si="0"/>
        <v>481.47519999999997</v>
      </c>
      <c r="C43" s="5">
        <f t="shared" si="4"/>
        <v>412.86666666666667</v>
      </c>
      <c r="D43" s="1">
        <f t="shared" si="5"/>
        <v>58.924835999999999</v>
      </c>
      <c r="E43" s="2">
        <f t="shared" si="1"/>
        <v>22.790551422222226</v>
      </c>
      <c r="F43" s="2">
        <f t="shared" si="2"/>
        <v>4.7220633702222212</v>
      </c>
    </row>
    <row r="44" spans="1:6" x14ac:dyDescent="0.25">
      <c r="A44" s="4">
        <f t="shared" si="3"/>
        <v>2045</v>
      </c>
      <c r="B44" s="3">
        <f t="shared" si="0"/>
        <v>484.72019999999998</v>
      </c>
      <c r="C44" s="5">
        <f t="shared" si="4"/>
        <v>413.3</v>
      </c>
      <c r="D44" s="1">
        <f t="shared" si="5"/>
        <v>58.944413999999995</v>
      </c>
      <c r="E44" s="2">
        <f t="shared" si="1"/>
        <v>22.822127700000006</v>
      </c>
      <c r="F44" s="2">
        <f t="shared" si="2"/>
        <v>4.713742062999998</v>
      </c>
    </row>
    <row r="45" spans="1:6" x14ac:dyDescent="0.25">
      <c r="A45" s="4">
        <f t="shared" si="3"/>
        <v>2046</v>
      </c>
      <c r="B45" s="3">
        <f t="shared" si="0"/>
        <v>487.99680000000001</v>
      </c>
      <c r="C45" s="5">
        <f t="shared" si="4"/>
        <v>413.73333333333335</v>
      </c>
      <c r="D45" s="1">
        <f t="shared" si="5"/>
        <v>58.963991999999998</v>
      </c>
      <c r="E45" s="2">
        <f t="shared" si="1"/>
        <v>22.853677688888897</v>
      </c>
      <c r="F45" s="2">
        <f t="shared" si="2"/>
        <v>4.7054270275555545</v>
      </c>
    </row>
    <row r="46" spans="1:6" x14ac:dyDescent="0.25">
      <c r="A46" s="4">
        <f t="shared" si="3"/>
        <v>2047</v>
      </c>
      <c r="B46" s="3">
        <f t="shared" si="0"/>
        <v>491.30500000000001</v>
      </c>
      <c r="C46" s="5">
        <f t="shared" si="4"/>
        <v>414.16666666666669</v>
      </c>
      <c r="D46" s="1">
        <f t="shared" si="5"/>
        <v>58.98357</v>
      </c>
      <c r="E46" s="2">
        <f t="shared" si="1"/>
        <v>22.885201388888891</v>
      </c>
      <c r="F46" s="2">
        <f t="shared" si="2"/>
        <v>4.6971182638888891</v>
      </c>
    </row>
    <row r="47" spans="1:6" x14ac:dyDescent="0.25">
      <c r="A47" s="4">
        <f t="shared" si="3"/>
        <v>2048</v>
      </c>
      <c r="B47" s="3">
        <f t="shared" si="0"/>
        <v>494.64480000000003</v>
      </c>
      <c r="C47" s="5">
        <f t="shared" si="4"/>
        <v>414.6</v>
      </c>
      <c r="D47" s="1">
        <f t="shared" si="5"/>
        <v>59.003148000000003</v>
      </c>
      <c r="E47" s="2">
        <f t="shared" si="1"/>
        <v>22.91669880000001</v>
      </c>
      <c r="F47" s="2">
        <f t="shared" si="2"/>
        <v>4.6888157719999999</v>
      </c>
    </row>
    <row r="48" spans="1:6" x14ac:dyDescent="0.25">
      <c r="A48" s="4">
        <f t="shared" si="3"/>
        <v>2049</v>
      </c>
      <c r="B48" s="3">
        <f t="shared" si="0"/>
        <v>498.01620000000003</v>
      </c>
      <c r="C48" s="5">
        <f t="shared" si="4"/>
        <v>415.03333333333336</v>
      </c>
      <c r="D48" s="1">
        <f t="shared" si="5"/>
        <v>59.022725999999999</v>
      </c>
      <c r="E48" s="2">
        <f t="shared" si="1"/>
        <v>22.948169922222231</v>
      </c>
      <c r="F48" s="2">
        <f t="shared" si="2"/>
        <v>4.6805195518888887</v>
      </c>
    </row>
    <row r="49" spans="1:16" x14ac:dyDescent="0.25">
      <c r="A49" s="4">
        <f t="shared" si="3"/>
        <v>2050</v>
      </c>
      <c r="B49" s="3">
        <f t="shared" si="0"/>
        <v>501.41919999999999</v>
      </c>
      <c r="C49" s="5">
        <f t="shared" si="4"/>
        <v>415.4666666666667</v>
      </c>
      <c r="D49" s="1">
        <f t="shared" si="5"/>
        <v>59.042304000000001</v>
      </c>
      <c r="E49" s="2">
        <f t="shared" si="1"/>
        <v>22.979614755555563</v>
      </c>
      <c r="F49" s="2">
        <f t="shared" si="2"/>
        <v>4.6722296035555537</v>
      </c>
    </row>
    <row r="50" spans="1:16" x14ac:dyDescent="0.25">
      <c r="A50" s="4">
        <f t="shared" si="3"/>
        <v>2051</v>
      </c>
      <c r="B50" s="3">
        <f t="shared" si="0"/>
        <v>504.85379999999998</v>
      </c>
      <c r="C50" s="5">
        <f t="shared" si="4"/>
        <v>415.9</v>
      </c>
      <c r="D50" s="1">
        <f t="shared" si="5"/>
        <v>59.061881999999997</v>
      </c>
      <c r="E50" s="2">
        <f t="shared" si="1"/>
        <v>23.011033300000005</v>
      </c>
      <c r="F50" s="2">
        <f t="shared" si="2"/>
        <v>4.6639459269999985</v>
      </c>
    </row>
    <row r="51" spans="1:16" x14ac:dyDescent="0.25">
      <c r="A51" s="4">
        <f t="shared" si="3"/>
        <v>2052</v>
      </c>
      <c r="B51" s="3">
        <f t="shared" si="0"/>
        <v>508.32</v>
      </c>
      <c r="C51" s="5">
        <f t="shared" si="4"/>
        <v>416.33333333333331</v>
      </c>
      <c r="D51" s="1">
        <f t="shared" si="5"/>
        <v>59.08146</v>
      </c>
      <c r="E51" s="2">
        <f t="shared" si="1"/>
        <v>23.042425555555557</v>
      </c>
      <c r="F51" s="2">
        <f t="shared" si="2"/>
        <v>4.6556685222222214</v>
      </c>
    </row>
    <row r="52" spans="1:16" x14ac:dyDescent="0.25">
      <c r="A52" s="4">
        <f t="shared" si="3"/>
        <v>2053</v>
      </c>
      <c r="B52" s="3">
        <f t="shared" si="0"/>
        <v>511.81780000000003</v>
      </c>
      <c r="C52" s="5">
        <f t="shared" si="4"/>
        <v>416.76666666666665</v>
      </c>
      <c r="D52" s="1">
        <f t="shared" si="5"/>
        <v>59.101037999999996</v>
      </c>
      <c r="E52" s="2">
        <f t="shared" si="1"/>
        <v>23.073791522222226</v>
      </c>
      <c r="F52" s="2">
        <f t="shared" si="2"/>
        <v>4.6473973892222222</v>
      </c>
      <c r="H52" t="s">
        <v>26</v>
      </c>
    </row>
    <row r="53" spans="1:16" x14ac:dyDescent="0.25">
      <c r="A53" s="4">
        <f t="shared" si="3"/>
        <v>2054</v>
      </c>
      <c r="B53" s="3">
        <f t="shared" si="0"/>
        <v>515.34719999999993</v>
      </c>
      <c r="C53" s="5">
        <f t="shared" si="4"/>
        <v>417.2</v>
      </c>
      <c r="D53" s="1">
        <f t="shared" si="5"/>
        <v>59.120615999999998</v>
      </c>
      <c r="E53" s="2">
        <f t="shared" si="1"/>
        <v>23.105131200000006</v>
      </c>
      <c r="F53" s="2">
        <f t="shared" si="2"/>
        <v>4.6391325280000011</v>
      </c>
      <c r="H53" t="s">
        <v>17</v>
      </c>
      <c r="L53" t="s">
        <v>18</v>
      </c>
      <c r="M53" t="s">
        <v>23</v>
      </c>
    </row>
    <row r="54" spans="1:16" x14ac:dyDescent="0.25">
      <c r="A54" s="4">
        <f t="shared" si="3"/>
        <v>2055</v>
      </c>
      <c r="B54" s="3">
        <f t="shared" si="0"/>
        <v>518.90820000000008</v>
      </c>
      <c r="C54" s="5">
        <f t="shared" si="4"/>
        <v>417.63333333333333</v>
      </c>
      <c r="D54" s="1">
        <f t="shared" si="5"/>
        <v>59.140194000000001</v>
      </c>
      <c r="E54" s="2">
        <f t="shared" si="1"/>
        <v>23.136444588888889</v>
      </c>
      <c r="F54" s="2">
        <f t="shared" si="2"/>
        <v>4.6308739385555562</v>
      </c>
      <c r="H54" t="s">
        <v>19</v>
      </c>
      <c r="L54" t="s">
        <v>18</v>
      </c>
      <c r="M54" t="s">
        <v>21</v>
      </c>
    </row>
    <row r="55" spans="1:16" x14ac:dyDescent="0.25">
      <c r="A55" s="4">
        <f t="shared" si="3"/>
        <v>2056</v>
      </c>
      <c r="B55" s="3">
        <f t="shared" si="0"/>
        <v>522.50080000000003</v>
      </c>
      <c r="C55" s="5">
        <f t="shared" si="4"/>
        <v>418.06666666666666</v>
      </c>
      <c r="D55" s="1">
        <f t="shared" si="5"/>
        <v>59.159771999999997</v>
      </c>
      <c r="E55" s="2">
        <f t="shared" si="1"/>
        <v>23.167731688888896</v>
      </c>
      <c r="F55" s="2">
        <f t="shared" si="2"/>
        <v>4.6226216208888875</v>
      </c>
      <c r="H55" t="s">
        <v>20</v>
      </c>
      <c r="L55" t="s">
        <v>18</v>
      </c>
      <c r="M55" t="s">
        <v>22</v>
      </c>
    </row>
    <row r="56" spans="1:16" x14ac:dyDescent="0.25">
      <c r="A56" s="4">
        <f t="shared" si="3"/>
        <v>2057</v>
      </c>
      <c r="B56" s="3">
        <f t="shared" si="0"/>
        <v>526.125</v>
      </c>
      <c r="C56" s="5">
        <f t="shared" si="4"/>
        <v>418.5</v>
      </c>
      <c r="D56" s="1">
        <f t="shared" si="5"/>
        <v>59.179349999999999</v>
      </c>
      <c r="E56" s="2">
        <f t="shared" si="1"/>
        <v>23.198992500000006</v>
      </c>
      <c r="F56" s="2">
        <f t="shared" si="2"/>
        <v>4.6143755749999986</v>
      </c>
    </row>
    <row r="57" spans="1:16" x14ac:dyDescent="0.25">
      <c r="A57" s="4">
        <f t="shared" si="3"/>
        <v>2058</v>
      </c>
      <c r="B57" s="3">
        <f t="shared" si="0"/>
        <v>529.7808</v>
      </c>
      <c r="C57" s="5">
        <f t="shared" si="4"/>
        <v>418.93333333333334</v>
      </c>
      <c r="D57" s="1">
        <f t="shared" si="5"/>
        <v>59.198927999999995</v>
      </c>
      <c r="E57" s="2">
        <f t="shared" si="1"/>
        <v>23.230227022222227</v>
      </c>
      <c r="F57" s="2">
        <f t="shared" si="2"/>
        <v>4.606135800888886</v>
      </c>
      <c r="H57" t="s">
        <v>25</v>
      </c>
    </row>
    <row r="58" spans="1:16" x14ac:dyDescent="0.25">
      <c r="A58" s="4">
        <f t="shared" si="3"/>
        <v>2059</v>
      </c>
      <c r="B58" s="3">
        <f t="shared" si="0"/>
        <v>533.46820000000002</v>
      </c>
      <c r="C58" s="5">
        <f t="shared" si="4"/>
        <v>419.36666666666667</v>
      </c>
      <c r="D58" s="1">
        <f t="shared" si="5"/>
        <v>59.218505999999998</v>
      </c>
      <c r="E58" s="2">
        <f t="shared" si="1"/>
        <v>23.261435255555558</v>
      </c>
      <c r="F58" s="2">
        <f t="shared" si="2"/>
        <v>4.5979022985555549</v>
      </c>
      <c r="H58" t="s">
        <v>12</v>
      </c>
      <c r="I58" t="s">
        <v>1</v>
      </c>
      <c r="K58" t="s">
        <v>2</v>
      </c>
      <c r="M58">
        <v>1.5800000000000002E-2</v>
      </c>
      <c r="N58">
        <v>1.27</v>
      </c>
      <c r="O58">
        <v>342</v>
      </c>
      <c r="P58" t="s">
        <v>3</v>
      </c>
    </row>
    <row r="59" spans="1:16" x14ac:dyDescent="0.25">
      <c r="A59" s="4">
        <f t="shared" si="3"/>
        <v>2060</v>
      </c>
      <c r="B59" s="3">
        <f t="shared" si="0"/>
        <v>537.18720000000008</v>
      </c>
      <c r="C59" s="5">
        <f t="shared" si="4"/>
        <v>419.8</v>
      </c>
      <c r="D59" s="1">
        <f t="shared" si="5"/>
        <v>59.238084000000001</v>
      </c>
      <c r="E59" s="2">
        <f t="shared" si="1"/>
        <v>23.292617200000006</v>
      </c>
      <c r="F59" s="2">
        <f t="shared" si="2"/>
        <v>4.589675068</v>
      </c>
      <c r="H59" t="s">
        <v>5</v>
      </c>
      <c r="I59" t="s">
        <v>4</v>
      </c>
      <c r="K59" t="s">
        <v>2</v>
      </c>
      <c r="M59">
        <v>4.2000000000000003E-2</v>
      </c>
      <c r="N59">
        <v>0.1</v>
      </c>
      <c r="O59">
        <v>0.05</v>
      </c>
      <c r="P59" t="s">
        <v>10</v>
      </c>
    </row>
    <row r="60" spans="1:16" x14ac:dyDescent="0.25">
      <c r="A60" s="4">
        <f t="shared" si="3"/>
        <v>2061</v>
      </c>
      <c r="B60" s="3">
        <f t="shared" si="0"/>
        <v>540.93780000000004</v>
      </c>
      <c r="C60" s="5">
        <f t="shared" si="4"/>
        <v>420.23333333333335</v>
      </c>
      <c r="D60" s="1">
        <f t="shared" si="5"/>
        <v>59.257662000000003</v>
      </c>
      <c r="E60" s="2">
        <f t="shared" si="1"/>
        <v>23.323772855555557</v>
      </c>
      <c r="F60" s="2">
        <f t="shared" si="2"/>
        <v>4.5814541092222214</v>
      </c>
      <c r="H60" t="s">
        <v>7</v>
      </c>
      <c r="I60" t="s">
        <v>8</v>
      </c>
      <c r="K60" t="s">
        <v>9</v>
      </c>
      <c r="M60">
        <v>0.21</v>
      </c>
      <c r="N60">
        <v>-401</v>
      </c>
      <c r="P60" t="s">
        <v>11</v>
      </c>
    </row>
    <row r="61" spans="1:16" x14ac:dyDescent="0.25">
      <c r="A61" s="4">
        <f t="shared" si="3"/>
        <v>2062</v>
      </c>
      <c r="B61" s="3">
        <f t="shared" si="0"/>
        <v>544.72</v>
      </c>
      <c r="C61" s="5">
        <f t="shared" si="4"/>
        <v>420.66666666666669</v>
      </c>
      <c r="D61" s="1">
        <f t="shared" si="5"/>
        <v>59.277239999999999</v>
      </c>
      <c r="E61" s="2">
        <f t="shared" si="1"/>
        <v>23.354902222222226</v>
      </c>
      <c r="F61" s="2">
        <f t="shared" si="2"/>
        <v>4.5732394222222208</v>
      </c>
      <c r="I61" t="s">
        <v>13</v>
      </c>
      <c r="K61" t="s">
        <v>9</v>
      </c>
      <c r="M61">
        <v>-5.2999999999999999E-2</v>
      </c>
      <c r="N61">
        <v>8.5</v>
      </c>
      <c r="P61" t="s">
        <v>14</v>
      </c>
    </row>
    <row r="62" spans="1:16" x14ac:dyDescent="0.25">
      <c r="A62" s="4">
        <f t="shared" si="3"/>
        <v>2063</v>
      </c>
      <c r="B62" s="3">
        <f t="shared" si="0"/>
        <v>548.53380000000004</v>
      </c>
      <c r="C62" s="5">
        <f t="shared" si="4"/>
        <v>421.1</v>
      </c>
      <c r="D62" s="1">
        <f t="shared" si="5"/>
        <v>59.296818000000002</v>
      </c>
      <c r="E62" s="2">
        <f t="shared" si="1"/>
        <v>23.386005300000011</v>
      </c>
      <c r="F62" s="2">
        <f t="shared" si="2"/>
        <v>4.5650310069999982</v>
      </c>
    </row>
    <row r="63" spans="1:16" x14ac:dyDescent="0.25">
      <c r="A63" s="4">
        <f t="shared" si="3"/>
        <v>2064</v>
      </c>
      <c r="B63" s="3">
        <f t="shared" si="0"/>
        <v>552.37920000000008</v>
      </c>
      <c r="C63" s="5">
        <f t="shared" si="4"/>
        <v>421.53333333333336</v>
      </c>
      <c r="D63" s="1">
        <f t="shared" si="5"/>
        <v>59.316395999999997</v>
      </c>
      <c r="E63" s="2">
        <f t="shared" si="1"/>
        <v>23.417082088888893</v>
      </c>
      <c r="F63" s="2">
        <f t="shared" si="2"/>
        <v>4.5568288635555536</v>
      </c>
    </row>
    <row r="64" spans="1:16" x14ac:dyDescent="0.25">
      <c r="A64" s="4">
        <f t="shared" si="3"/>
        <v>2065</v>
      </c>
      <c r="B64" s="3">
        <f t="shared" si="0"/>
        <v>556.25620000000004</v>
      </c>
      <c r="C64" s="5">
        <f t="shared" si="4"/>
        <v>421.9666666666667</v>
      </c>
      <c r="D64" s="1">
        <f t="shared" si="5"/>
        <v>59.335974</v>
      </c>
      <c r="E64" s="2">
        <f t="shared" si="1"/>
        <v>23.448132588888893</v>
      </c>
      <c r="F64" s="2">
        <f t="shared" si="2"/>
        <v>4.5486329918888888</v>
      </c>
    </row>
    <row r="65" spans="1:6" x14ac:dyDescent="0.25">
      <c r="A65" s="4">
        <f t="shared" si="3"/>
        <v>2066</v>
      </c>
      <c r="B65" s="3">
        <f t="shared" si="0"/>
        <v>560.16480000000001</v>
      </c>
      <c r="C65" s="5">
        <f t="shared" si="4"/>
        <v>422.4</v>
      </c>
      <c r="D65" s="1">
        <f t="shared" si="5"/>
        <v>59.355551999999996</v>
      </c>
      <c r="E65" s="2">
        <f t="shared" si="1"/>
        <v>23.479156800000002</v>
      </c>
      <c r="F65" s="2">
        <f t="shared" si="2"/>
        <v>4.5404433920000002</v>
      </c>
    </row>
    <row r="66" spans="1:6" x14ac:dyDescent="0.25">
      <c r="A66" s="4">
        <f t="shared" si="3"/>
        <v>2067</v>
      </c>
      <c r="B66" s="3">
        <f t="shared" si="0"/>
        <v>564.10500000000002</v>
      </c>
      <c r="C66" s="5">
        <f t="shared" si="4"/>
        <v>422.83333333333331</v>
      </c>
      <c r="D66" s="1">
        <f t="shared" si="5"/>
        <v>59.375129999999999</v>
      </c>
      <c r="E66" s="2">
        <f t="shared" si="1"/>
        <v>23.510154722222222</v>
      </c>
      <c r="F66" s="2">
        <f t="shared" si="2"/>
        <v>4.5322600638888879</v>
      </c>
    </row>
    <row r="67" spans="1:6" x14ac:dyDescent="0.25">
      <c r="A67" s="4">
        <f t="shared" si="3"/>
        <v>2068</v>
      </c>
      <c r="B67" s="3">
        <f t="shared" si="0"/>
        <v>568.07680000000005</v>
      </c>
      <c r="C67" s="5">
        <f t="shared" si="4"/>
        <v>423.26666666666665</v>
      </c>
      <c r="D67" s="1">
        <f t="shared" si="5"/>
        <v>59.394707999999994</v>
      </c>
      <c r="E67" s="2">
        <f t="shared" si="1"/>
        <v>23.541126355555559</v>
      </c>
      <c r="F67" s="2">
        <f t="shared" si="2"/>
        <v>4.5240830075555536</v>
      </c>
    </row>
    <row r="68" spans="1:6" x14ac:dyDescent="0.25">
      <c r="A68" s="4">
        <f t="shared" si="3"/>
        <v>2069</v>
      </c>
      <c r="B68" s="3">
        <f t="shared" si="0"/>
        <v>572.08019999999999</v>
      </c>
      <c r="C68" s="5">
        <f t="shared" si="4"/>
        <v>423.7</v>
      </c>
      <c r="D68" s="1">
        <f t="shared" si="5"/>
        <v>59.414285999999997</v>
      </c>
      <c r="E68" s="2">
        <f t="shared" si="1"/>
        <v>23.572071700000006</v>
      </c>
      <c r="F68" s="2">
        <f t="shared" si="2"/>
        <v>4.5159122229999991</v>
      </c>
    </row>
    <row r="69" spans="1:6" x14ac:dyDescent="0.25">
      <c r="A69" s="4">
        <f t="shared" si="3"/>
        <v>2070</v>
      </c>
      <c r="B69" s="3">
        <f t="shared" si="0"/>
        <v>576.11519999999996</v>
      </c>
      <c r="C69" s="5">
        <f t="shared" si="4"/>
        <v>424.13333333333333</v>
      </c>
      <c r="D69" s="1">
        <f t="shared" si="5"/>
        <v>59.433864</v>
      </c>
      <c r="E69" s="2">
        <f t="shared" si="1"/>
        <v>23.602990755555556</v>
      </c>
      <c r="F69" s="2">
        <f t="shared" si="2"/>
        <v>4.5077477102222208</v>
      </c>
    </row>
    <row r="70" spans="1:6" x14ac:dyDescent="0.25">
      <c r="A70" s="4">
        <f>(A69+1)</f>
        <v>2071</v>
      </c>
      <c r="B70" s="3">
        <f t="shared" si="0"/>
        <v>580.18180000000007</v>
      </c>
      <c r="C70" s="5">
        <f t="shared" si="4"/>
        <v>424.56666666666666</v>
      </c>
      <c r="D70" s="1">
        <f t="shared" si="5"/>
        <v>59.453442000000003</v>
      </c>
      <c r="E70" s="2">
        <f t="shared" si="1"/>
        <v>23.633883522222224</v>
      </c>
      <c r="F70" s="2">
        <f t="shared" si="2"/>
        <v>4.4995894692222222</v>
      </c>
    </row>
    <row r="71" spans="1:6" x14ac:dyDescent="0.25">
      <c r="A71" s="4">
        <f t="shared" si="3"/>
        <v>2072</v>
      </c>
      <c r="B71" s="3">
        <f t="shared" si="0"/>
        <v>584.28</v>
      </c>
      <c r="C71" s="5">
        <f t="shared" si="4"/>
        <v>425</v>
      </c>
      <c r="D71" s="1">
        <f t="shared" si="5"/>
        <v>59.473019999999998</v>
      </c>
      <c r="E71" s="2">
        <f t="shared" si="1"/>
        <v>23.664750000000009</v>
      </c>
      <c r="F71" s="2">
        <f t="shared" si="2"/>
        <v>4.4914375</v>
      </c>
    </row>
    <row r="72" spans="1:6" x14ac:dyDescent="0.25">
      <c r="A72" s="4">
        <f t="shared" si="3"/>
        <v>2073</v>
      </c>
      <c r="B72" s="3">
        <f t="shared" si="0"/>
        <v>588.40980000000002</v>
      </c>
      <c r="C72" s="5">
        <f t="shared" si="4"/>
        <v>425.43333333333334</v>
      </c>
      <c r="D72" s="1">
        <f t="shared" si="5"/>
        <v>59.492598000000001</v>
      </c>
      <c r="E72" s="2">
        <f t="shared" si="1"/>
        <v>23.69559018888889</v>
      </c>
      <c r="F72" s="2">
        <f t="shared" si="2"/>
        <v>4.4832918025555557</v>
      </c>
    </row>
    <row r="73" spans="1:6" x14ac:dyDescent="0.25">
      <c r="A73" s="4">
        <f t="shared" si="3"/>
        <v>2074</v>
      </c>
      <c r="B73" s="3">
        <f t="shared" si="0"/>
        <v>592.57119999999998</v>
      </c>
      <c r="C73" s="5">
        <f t="shared" si="4"/>
        <v>425.86666666666667</v>
      </c>
      <c r="D73" s="1">
        <f t="shared" si="5"/>
        <v>59.512175999999997</v>
      </c>
      <c r="E73" s="2">
        <f t="shared" si="1"/>
        <v>23.726404088888895</v>
      </c>
      <c r="F73" s="2">
        <f t="shared" si="2"/>
        <v>4.4751523768888877</v>
      </c>
    </row>
    <row r="74" spans="1:6" x14ac:dyDescent="0.25">
      <c r="A74" s="4">
        <f t="shared" si="3"/>
        <v>2075</v>
      </c>
      <c r="B74" s="3">
        <f t="shared" si="0"/>
        <v>596.76420000000007</v>
      </c>
      <c r="C74" s="5">
        <f t="shared" si="4"/>
        <v>426.3</v>
      </c>
      <c r="D74" s="1">
        <f t="shared" si="5"/>
        <v>59.531753999999999</v>
      </c>
      <c r="E74" s="2">
        <f t="shared" si="1"/>
        <v>23.757191700000011</v>
      </c>
      <c r="F74" s="2">
        <f t="shared" si="2"/>
        <v>4.4670192229999977</v>
      </c>
    </row>
    <row r="75" spans="1:6" x14ac:dyDescent="0.25">
      <c r="A75" s="4">
        <f t="shared" si="3"/>
        <v>2076</v>
      </c>
      <c r="B75" s="3">
        <f t="shared" si="0"/>
        <v>600.98879999999997</v>
      </c>
      <c r="C75" s="5">
        <f t="shared" si="4"/>
        <v>426.73333333333335</v>
      </c>
      <c r="D75" s="1">
        <f t="shared" si="5"/>
        <v>59.551332000000002</v>
      </c>
      <c r="E75" s="2">
        <f t="shared" si="1"/>
        <v>23.787953022222229</v>
      </c>
      <c r="F75" s="2">
        <f t="shared" si="2"/>
        <v>4.4588923408888874</v>
      </c>
    </row>
    <row r="76" spans="1:6" x14ac:dyDescent="0.25">
      <c r="A76" s="4">
        <f t="shared" si="3"/>
        <v>2077</v>
      </c>
      <c r="B76" s="3">
        <f t="shared" ref="B76:B97" si="6">(0.0158*(A76-1982)^2 + 1.27*(A76-1982)+342)</f>
        <v>605.245</v>
      </c>
      <c r="C76" s="5">
        <f t="shared" si="4"/>
        <v>427.16666666666669</v>
      </c>
      <c r="D76" s="1">
        <f t="shared" si="5"/>
        <v>59.570909999999998</v>
      </c>
      <c r="E76" s="2">
        <f t="shared" ref="E76:E97" si="7">(-0.00007*C76^2+0.1307*C76-19.239)</f>
        <v>23.818688055555558</v>
      </c>
      <c r="F76" s="2">
        <f t="shared" ref="F76:F97" si="8">(0.0000167*C76^2-0.033*C76+15.5)</f>
        <v>4.4507717305555552</v>
      </c>
    </row>
    <row r="77" spans="1:6" x14ac:dyDescent="0.25">
      <c r="A77" s="4">
        <f t="shared" ref="A77:A87" si="9">(A76+1)</f>
        <v>2078</v>
      </c>
      <c r="B77" s="3">
        <f t="shared" si="6"/>
        <v>609.53279999999995</v>
      </c>
      <c r="C77" s="5">
        <f t="shared" ref="C77:C97" si="10">($G$2*(A77-2012)+399)</f>
        <v>427.6</v>
      </c>
      <c r="D77" s="1">
        <f t="shared" ref="D77:D97" si="11">(58.3-3.19+9*(0.0251*C77-8.2436)/5)</f>
        <v>59.590488000000001</v>
      </c>
      <c r="E77" s="2">
        <f t="shared" si="7"/>
        <v>23.849396800000012</v>
      </c>
      <c r="F77" s="2">
        <f t="shared" si="8"/>
        <v>4.4426573919999992</v>
      </c>
    </row>
    <row r="78" spans="1:6" x14ac:dyDescent="0.25">
      <c r="A78" s="4">
        <f t="shared" si="9"/>
        <v>2079</v>
      </c>
      <c r="B78" s="3">
        <f t="shared" si="6"/>
        <v>613.85220000000004</v>
      </c>
      <c r="C78" s="5">
        <f t="shared" si="10"/>
        <v>428.03333333333336</v>
      </c>
      <c r="D78" s="1">
        <f t="shared" si="11"/>
        <v>59.610065999999996</v>
      </c>
      <c r="E78" s="2">
        <f t="shared" si="7"/>
        <v>23.880079255555561</v>
      </c>
      <c r="F78" s="2">
        <f t="shared" si="8"/>
        <v>4.4345493252222212</v>
      </c>
    </row>
    <row r="79" spans="1:6" x14ac:dyDescent="0.25">
      <c r="A79" s="4">
        <f t="shared" si="9"/>
        <v>2080</v>
      </c>
      <c r="B79" s="3">
        <f t="shared" si="6"/>
        <v>618.20320000000004</v>
      </c>
      <c r="C79" s="5">
        <f t="shared" si="10"/>
        <v>428.4666666666667</v>
      </c>
      <c r="D79" s="1">
        <f t="shared" si="11"/>
        <v>59.629643999999999</v>
      </c>
      <c r="E79" s="2">
        <f t="shared" si="7"/>
        <v>23.910735422222228</v>
      </c>
      <c r="F79" s="2">
        <f t="shared" si="8"/>
        <v>4.4264475302222195</v>
      </c>
    </row>
    <row r="80" spans="1:6" x14ac:dyDescent="0.25">
      <c r="A80" s="4">
        <f t="shared" si="9"/>
        <v>2081</v>
      </c>
      <c r="B80" s="3">
        <f t="shared" si="6"/>
        <v>622.58580000000006</v>
      </c>
      <c r="C80" s="5">
        <f t="shared" si="10"/>
        <v>428.9</v>
      </c>
      <c r="D80" s="1">
        <f t="shared" si="11"/>
        <v>59.649221999999995</v>
      </c>
      <c r="E80" s="2">
        <f t="shared" si="7"/>
        <v>23.941365300000005</v>
      </c>
      <c r="F80" s="2">
        <f t="shared" si="8"/>
        <v>4.4183520069999993</v>
      </c>
    </row>
    <row r="81" spans="1:6" x14ac:dyDescent="0.25">
      <c r="A81" s="4">
        <f t="shared" si="9"/>
        <v>2082</v>
      </c>
      <c r="B81" s="3">
        <f t="shared" si="6"/>
        <v>627</v>
      </c>
      <c r="C81" s="5">
        <f t="shared" si="10"/>
        <v>429.33333333333331</v>
      </c>
      <c r="D81" s="1">
        <f t="shared" si="11"/>
        <v>59.668799999999997</v>
      </c>
      <c r="E81" s="2">
        <f t="shared" si="7"/>
        <v>23.971968888888892</v>
      </c>
      <c r="F81" s="2">
        <f t="shared" si="8"/>
        <v>4.4102627555555554</v>
      </c>
    </row>
    <row r="82" spans="1:6" x14ac:dyDescent="0.25">
      <c r="A82" s="4">
        <f t="shared" si="9"/>
        <v>2083</v>
      </c>
      <c r="B82" s="3">
        <f t="shared" si="6"/>
        <v>631.44579999999996</v>
      </c>
      <c r="C82" s="5">
        <f t="shared" si="10"/>
        <v>429.76666666666665</v>
      </c>
      <c r="D82" s="1">
        <f t="shared" si="11"/>
        <v>59.688378</v>
      </c>
      <c r="E82" s="2">
        <f t="shared" si="7"/>
        <v>24.002546188888889</v>
      </c>
      <c r="F82" s="2">
        <f t="shared" si="8"/>
        <v>4.4021797758888894</v>
      </c>
    </row>
    <row r="83" spans="1:6" x14ac:dyDescent="0.25">
      <c r="A83" s="4">
        <f t="shared" si="9"/>
        <v>2084</v>
      </c>
      <c r="B83" s="3">
        <f t="shared" si="6"/>
        <v>635.92319999999995</v>
      </c>
      <c r="C83" s="5">
        <f t="shared" si="10"/>
        <v>430.2</v>
      </c>
      <c r="D83" s="1">
        <f t="shared" si="11"/>
        <v>59.707955999999996</v>
      </c>
      <c r="E83" s="2">
        <f t="shared" si="7"/>
        <v>24.033097200000004</v>
      </c>
      <c r="F83" s="2">
        <f t="shared" si="8"/>
        <v>4.3941030679999997</v>
      </c>
    </row>
    <row r="84" spans="1:6" x14ac:dyDescent="0.25">
      <c r="A84" s="4">
        <f t="shared" si="9"/>
        <v>2085</v>
      </c>
      <c r="B84" s="3">
        <f t="shared" si="6"/>
        <v>640.43219999999997</v>
      </c>
      <c r="C84" s="5">
        <f t="shared" si="10"/>
        <v>430.63333333333333</v>
      </c>
      <c r="D84" s="1">
        <f t="shared" si="11"/>
        <v>59.727533999999999</v>
      </c>
      <c r="E84" s="2">
        <f t="shared" si="7"/>
        <v>24.063621922222229</v>
      </c>
      <c r="F84" s="2">
        <f t="shared" si="8"/>
        <v>4.386032631888888</v>
      </c>
    </row>
    <row r="85" spans="1:6" x14ac:dyDescent="0.25">
      <c r="A85" s="4">
        <f t="shared" si="9"/>
        <v>2086</v>
      </c>
      <c r="B85" s="3">
        <f t="shared" si="6"/>
        <v>644.97280000000001</v>
      </c>
      <c r="C85" s="5">
        <f t="shared" si="10"/>
        <v>431.06666666666666</v>
      </c>
      <c r="D85" s="1">
        <f t="shared" si="11"/>
        <v>59.747112000000001</v>
      </c>
      <c r="E85" s="2">
        <f t="shared" si="7"/>
        <v>24.094120355555564</v>
      </c>
      <c r="F85" s="2">
        <f t="shared" si="8"/>
        <v>4.3779684675555544</v>
      </c>
    </row>
    <row r="86" spans="1:6" x14ac:dyDescent="0.25">
      <c r="A86" s="4">
        <f t="shared" si="9"/>
        <v>2087</v>
      </c>
      <c r="B86" s="3">
        <f t="shared" si="6"/>
        <v>649.54500000000007</v>
      </c>
      <c r="C86" s="5">
        <f t="shared" si="10"/>
        <v>431.5</v>
      </c>
      <c r="D86" s="1">
        <f t="shared" si="11"/>
        <v>59.766689999999997</v>
      </c>
      <c r="E86" s="2">
        <f t="shared" si="7"/>
        <v>24.124592500000009</v>
      </c>
      <c r="F86" s="2">
        <f t="shared" si="8"/>
        <v>4.3699105749999987</v>
      </c>
    </row>
    <row r="87" spans="1:6" x14ac:dyDescent="0.25">
      <c r="A87" s="4">
        <f t="shared" si="9"/>
        <v>2088</v>
      </c>
      <c r="B87" s="3">
        <f t="shared" si="6"/>
        <v>654.14880000000005</v>
      </c>
      <c r="C87" s="5">
        <f t="shared" si="10"/>
        <v>431.93333333333334</v>
      </c>
      <c r="D87" s="1">
        <f t="shared" si="11"/>
        <v>59.786268</v>
      </c>
      <c r="E87" s="2">
        <f t="shared" si="7"/>
        <v>24.155038355555558</v>
      </c>
      <c r="F87" s="2">
        <f t="shared" si="8"/>
        <v>4.3618589542222228</v>
      </c>
    </row>
    <row r="88" spans="1:6" x14ac:dyDescent="0.25">
      <c r="A88" s="4">
        <f>(A87+1)</f>
        <v>2089</v>
      </c>
      <c r="B88" s="3">
        <f t="shared" si="6"/>
        <v>658.78420000000006</v>
      </c>
      <c r="C88" s="5">
        <f t="shared" si="10"/>
        <v>432.36666666666667</v>
      </c>
      <c r="D88" s="1">
        <f t="shared" si="11"/>
        <v>59.805845999999995</v>
      </c>
      <c r="E88" s="2">
        <f t="shared" si="7"/>
        <v>24.185457922222231</v>
      </c>
      <c r="F88" s="2">
        <f t="shared" si="8"/>
        <v>4.3538136052222214</v>
      </c>
    </row>
    <row r="89" spans="1:6" x14ac:dyDescent="0.25">
      <c r="A89" s="4">
        <f t="shared" ref="A89:A94" si="12">(A88+1)</f>
        <v>2090</v>
      </c>
      <c r="B89" s="3">
        <f t="shared" si="6"/>
        <v>663.45119999999997</v>
      </c>
      <c r="C89" s="5">
        <f t="shared" si="10"/>
        <v>432.8</v>
      </c>
      <c r="D89" s="1">
        <f t="shared" si="11"/>
        <v>59.825423999999998</v>
      </c>
      <c r="E89" s="2">
        <f t="shared" si="7"/>
        <v>24.215851200000007</v>
      </c>
      <c r="F89" s="2">
        <f t="shared" si="8"/>
        <v>4.3457745279999997</v>
      </c>
    </row>
    <row r="90" spans="1:6" x14ac:dyDescent="0.25">
      <c r="A90" s="4">
        <f t="shared" si="12"/>
        <v>2091</v>
      </c>
      <c r="B90" s="3">
        <f t="shared" si="6"/>
        <v>668.14980000000003</v>
      </c>
      <c r="C90" s="5">
        <f t="shared" si="10"/>
        <v>433.23333333333335</v>
      </c>
      <c r="D90" s="1">
        <f t="shared" si="11"/>
        <v>59.845002000000001</v>
      </c>
      <c r="E90" s="2">
        <f t="shared" si="7"/>
        <v>24.246218188888893</v>
      </c>
      <c r="F90" s="2">
        <f t="shared" si="8"/>
        <v>4.3377417225555543</v>
      </c>
    </row>
    <row r="91" spans="1:6" x14ac:dyDescent="0.25">
      <c r="A91" s="4">
        <f t="shared" si="12"/>
        <v>2092</v>
      </c>
      <c r="B91" s="3">
        <f t="shared" si="6"/>
        <v>672.88</v>
      </c>
      <c r="C91" s="5">
        <f t="shared" si="10"/>
        <v>433.66666666666669</v>
      </c>
      <c r="D91" s="1">
        <f t="shared" si="11"/>
        <v>59.864579999999997</v>
      </c>
      <c r="E91" s="2">
        <f t="shared" si="7"/>
        <v>24.276558888888896</v>
      </c>
      <c r="F91" s="2">
        <f t="shared" si="8"/>
        <v>4.329715188888887</v>
      </c>
    </row>
    <row r="92" spans="1:6" x14ac:dyDescent="0.25">
      <c r="A92" s="4">
        <f t="shared" si="12"/>
        <v>2093</v>
      </c>
      <c r="B92" s="3">
        <f t="shared" si="6"/>
        <v>677.64179999999999</v>
      </c>
      <c r="C92" s="5">
        <f t="shared" si="10"/>
        <v>434.1</v>
      </c>
      <c r="D92" s="1">
        <f t="shared" si="11"/>
        <v>59.884157999999999</v>
      </c>
      <c r="E92" s="2">
        <f t="shared" si="7"/>
        <v>24.30687330000001</v>
      </c>
      <c r="F92" s="2">
        <f t="shared" si="8"/>
        <v>4.3216949269999976</v>
      </c>
    </row>
    <row r="93" spans="1:6" x14ac:dyDescent="0.25">
      <c r="A93" s="4">
        <f t="shared" si="12"/>
        <v>2094</v>
      </c>
      <c r="B93" s="3">
        <f t="shared" si="6"/>
        <v>682.43520000000001</v>
      </c>
      <c r="C93" s="5">
        <f t="shared" si="10"/>
        <v>434.5333333333333</v>
      </c>
      <c r="D93" s="1">
        <f t="shared" si="11"/>
        <v>59.903736000000002</v>
      </c>
      <c r="E93" s="2">
        <f t="shared" si="7"/>
        <v>24.337161422222227</v>
      </c>
      <c r="F93" s="2">
        <f t="shared" si="8"/>
        <v>4.3136809368888898</v>
      </c>
    </row>
    <row r="94" spans="1:6" x14ac:dyDescent="0.25">
      <c r="A94" s="4">
        <f t="shared" si="12"/>
        <v>2095</v>
      </c>
      <c r="B94" s="3">
        <f t="shared" si="6"/>
        <v>687.26019999999994</v>
      </c>
      <c r="C94" s="5">
        <f t="shared" si="10"/>
        <v>434.9666666666667</v>
      </c>
      <c r="D94" s="1">
        <f t="shared" si="11"/>
        <v>59.923314000000005</v>
      </c>
      <c r="E94" s="2">
        <f t="shared" si="7"/>
        <v>24.367423255555561</v>
      </c>
      <c r="F94" s="2">
        <f t="shared" si="8"/>
        <v>4.3056732185555546</v>
      </c>
    </row>
    <row r="95" spans="1:6" x14ac:dyDescent="0.25">
      <c r="A95" s="4">
        <f>(A94+1)</f>
        <v>2096</v>
      </c>
      <c r="B95" s="3">
        <f t="shared" si="6"/>
        <v>692.11680000000001</v>
      </c>
      <c r="C95" s="5">
        <f t="shared" si="10"/>
        <v>435.4</v>
      </c>
      <c r="D95" s="1">
        <f t="shared" si="11"/>
        <v>59.942892000000001</v>
      </c>
      <c r="E95" s="2">
        <f t="shared" si="7"/>
        <v>24.397658800000006</v>
      </c>
      <c r="F95" s="2">
        <f t="shared" si="8"/>
        <v>4.2976717719999993</v>
      </c>
    </row>
    <row r="96" spans="1:6" x14ac:dyDescent="0.25">
      <c r="A96" s="4">
        <f t="shared" ref="A96:A97" si="13">(A95+1)</f>
        <v>2097</v>
      </c>
      <c r="B96" s="3">
        <f t="shared" si="6"/>
        <v>697.005</v>
      </c>
      <c r="C96" s="5">
        <f t="shared" si="10"/>
        <v>435.83333333333331</v>
      </c>
      <c r="D96" s="1">
        <f t="shared" si="11"/>
        <v>59.962469999999996</v>
      </c>
      <c r="E96" s="2">
        <f t="shared" si="7"/>
        <v>24.427868055555553</v>
      </c>
      <c r="F96" s="2">
        <f t="shared" si="8"/>
        <v>4.2896765972222219</v>
      </c>
    </row>
    <row r="97" spans="1:6" x14ac:dyDescent="0.25">
      <c r="A97" s="4">
        <f t="shared" si="13"/>
        <v>2098</v>
      </c>
      <c r="B97" s="3">
        <f t="shared" si="6"/>
        <v>701.9248</v>
      </c>
      <c r="C97" s="5">
        <f t="shared" si="10"/>
        <v>436.26666666666665</v>
      </c>
      <c r="D97" s="1">
        <f t="shared" si="11"/>
        <v>59.982047999999999</v>
      </c>
      <c r="E97" s="2">
        <f t="shared" si="7"/>
        <v>24.458051022222225</v>
      </c>
      <c r="F97" s="2">
        <f t="shared" si="8"/>
        <v>4.2816876942222208</v>
      </c>
    </row>
  </sheetData>
  <mergeCells count="1">
    <mergeCell ref="J8:P8"/>
  </mergeCells>
  <pageMargins left="0.7" right="0.7" top="0.75" bottom="0.75" header="0.3" footer="0.3"/>
  <pageSetup paperSize="0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Scroll Bar 1">
              <controlPr defaultSize="0" autoPict="0">
                <anchor moveWithCells="1">
                  <from>
                    <xdr:col>7</xdr:col>
                    <xdr:colOff>28575</xdr:colOff>
                    <xdr:row>0</xdr:row>
                    <xdr:rowOff>123825</xdr:rowOff>
                  </from>
                  <to>
                    <xdr:col>9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Carbon Dioxide Model</vt:lpstr>
      <vt:lpstr>Dashboard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Odenwald, Sten F. (GSFC-672.0)[ADNET SYSTEMS INC]</dc:creator>
  <cp:lastModifiedBy>Sten</cp:lastModifiedBy>
  <dcterms:created xsi:type="dcterms:W3CDTF">2015-01-20T16:09:40Z</dcterms:created>
  <dcterms:modified xsi:type="dcterms:W3CDTF">2015-01-30T10:34:43Z</dcterms:modified>
</cp:coreProperties>
</file>